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ПЭО\Закупочная деятельность\ГКПЗ_2018\на сайт НАТЭК\"/>
    </mc:Choice>
  </mc:AlternateContent>
  <bookViews>
    <workbookView xWindow="0" yWindow="0" windowWidth="22680" windowHeight="11910"/>
  </bookViews>
  <sheets>
    <sheet name="ГКПЗ" sheetId="1" r:id="rId1"/>
    <sheet name="ГКПЗ_изм_было-стало" sheetId="4" r:id="rId2"/>
  </sheets>
  <externalReferences>
    <externalReference r:id="rId3"/>
  </externalReferences>
  <definedNames>
    <definedName name="_xlnm._FilterDatabase" localSheetId="0" hidden="1">ГКПЗ!$A$19:$Q$85</definedName>
    <definedName name="_xlnm._FilterDatabase" localSheetId="1" hidden="1">'ГКПЗ_изм_было-стало'!$A$19:$Q$78</definedName>
    <definedName name="валюта">[1]списки!$I$2:$I$4</definedName>
    <definedName name="вид.договора">[1]списки!$H$2:$H$4</definedName>
    <definedName name="вид.продукции">[1]списки!$A$2:$A$8</definedName>
    <definedName name="группы.статей">[1]списки!$N$1:$N$18</definedName>
    <definedName name="ед.изм">[1]списки!$C$2:$C$16</definedName>
    <definedName name="_xlnm.Print_Titles" localSheetId="0">ГКПЗ!$15:$19</definedName>
    <definedName name="_xlnm.Print_Titles" localSheetId="1">'ГКПЗ_изм_было-стало'!$16:$19</definedName>
    <definedName name="источник.финансирования">[1]списки!$B$2:$B$6</definedName>
    <definedName name="курс.евро.2018">[1]списки!$L$3</definedName>
    <definedName name="НДС">[1]списки!$L$2</definedName>
    <definedName name="_xlnm.Print_Area" localSheetId="0">ГКПЗ!$A$1:$Q$116</definedName>
    <definedName name="объект.МСП">[1]списки!$E$2:$E$4</definedName>
    <definedName name="ответственный">[1]списки!$M$2:$M$12</definedName>
    <definedName name="регион">[1]списки!$J$2:$J$3</definedName>
    <definedName name="способ.закупки">[1]списки!$G$2:$G$17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4" l="1"/>
  <c r="D19" i="4" l="1"/>
  <c r="E19" i="4" s="1"/>
  <c r="F19" i="4" s="1"/>
  <c r="G19" i="4" s="1"/>
  <c r="H19" i="4" s="1"/>
  <c r="I19" i="4" s="1"/>
  <c r="J19" i="4" s="1"/>
  <c r="K19" i="4" s="1"/>
  <c r="L19" i="4" s="1"/>
  <c r="M19" i="4" s="1"/>
  <c r="N19" i="4" s="1"/>
  <c r="O19" i="4" s="1"/>
  <c r="P19" i="4" s="1"/>
  <c r="Q19" i="4" s="1"/>
  <c r="D97" i="1" l="1"/>
  <c r="E97" i="1" s="1"/>
  <c r="F97" i="1" s="1"/>
  <c r="G97" i="1" s="1"/>
  <c r="H97" i="1" s="1"/>
  <c r="I97" i="1" s="1"/>
  <c r="J97" i="1" s="1"/>
  <c r="K97" i="1" s="1"/>
  <c r="L97" i="1" s="1"/>
  <c r="M97" i="1" s="1"/>
  <c r="N97" i="1" s="1"/>
  <c r="O97" i="1" s="1"/>
  <c r="P97" i="1" s="1"/>
  <c r="Q97" i="1" s="1"/>
  <c r="Q91" i="1"/>
  <c r="D19" i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</calcChain>
</file>

<file path=xl/sharedStrings.xml><?xml version="1.0" encoding="utf-8"?>
<sst xmlns="http://schemas.openxmlformats.org/spreadsheetml/2006/main" count="1138" uniqueCount="176">
  <si>
    <t>Приложение 2 
к Положению о закупе товаров, работ, 
услуг для нужд АО "НАТЭК Инвест-Энерго"</t>
  </si>
  <si>
    <t>ГОДОВОЙ ПЛАН ЗАКУПКИ ТОВАРОВ (РАБОТ, УСЛУГ) НА 2018 год</t>
  </si>
  <si>
    <t>Наименование заказчика</t>
  </si>
  <si>
    <t>АО "НАТЭК Инвест-Энерго"</t>
  </si>
  <si>
    <t>Адрес местонахождения заказчика</t>
  </si>
  <si>
    <t>143407, Московская область, Красногорский район, г. Красногорск, бульвар Строителей, д.2</t>
  </si>
  <si>
    <t>Телефон заказчика</t>
  </si>
  <si>
    <t xml:space="preserve"> +7 (495) 502-95-41</t>
  </si>
  <si>
    <t>Электронная почта заказчика</t>
  </si>
  <si>
    <t>info@natec.su</t>
  </si>
  <si>
    <t>ИНН</t>
  </si>
  <si>
    <t>КПП</t>
  </si>
  <si>
    <t>ОКАТО</t>
  </si>
  <si>
    <t>Порядковый номер</t>
  </si>
  <si>
    <t>ОКВЭД2</t>
  </si>
  <si>
    <t>ОКПД2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</si>
  <si>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</si>
  <si>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</si>
  <si>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</si>
  <si>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Количество (объем)</t>
  </si>
  <si>
    <t>Регион поставки товаров (выполнения работ, оказания услуг)</t>
  </si>
  <si>
    <t>Начальная (максимальная) цена договора, руб. без НДС</t>
  </si>
  <si>
    <t>Валюта</t>
  </si>
  <si>
    <t>Начальная (максимальная) цена лота в иностранной валюте без НДС</t>
  </si>
  <si>
    <t>График осуществления процедур закупки</t>
  </si>
  <si>
    <t>Способ закупки</t>
  </si>
  <si>
    <t>Закупка в электронной форме</t>
  </si>
  <si>
    <t>Код по ОКЕИ</t>
  </si>
  <si>
    <t>наименование</t>
  </si>
  <si>
    <t>код по ОКАТО</t>
  </si>
  <si>
    <t>Дата (период) размещения извещения о закупке</t>
  </si>
  <si>
    <t>Срок исполнения договора</t>
  </si>
  <si>
    <t>Поставка природного газа</t>
  </si>
  <si>
    <t>В соответствии с закупочной документацией</t>
  </si>
  <si>
    <t>Кубический метр</t>
  </si>
  <si>
    <t>Московская область</t>
  </si>
  <si>
    <t>российский рубль</t>
  </si>
  <si>
    <t>Открытый запрос цен в электронной форме</t>
  </si>
  <si>
    <t>да</t>
  </si>
  <si>
    <t>нет</t>
  </si>
  <si>
    <t>Поставка масла моторного</t>
  </si>
  <si>
    <t>Литр; Кубический дециметр</t>
  </si>
  <si>
    <t>евро</t>
  </si>
  <si>
    <t>Прием и транспортировка поверхностных и производственных сточных вод в систему и очистные сооружения ливнейвой канализации</t>
  </si>
  <si>
    <t>В соответствии с техническим заданием</t>
  </si>
  <si>
    <t>Закупка у единственного поставщика (исполнителя, подрядчика)</t>
  </si>
  <si>
    <t>Поставка смазки для генераторов</t>
  </si>
  <si>
    <t>Килограмм</t>
  </si>
  <si>
    <t>Поставка средств индивидуальной защиты от электрической дуги (спецодежда: костюмы, куртки, термобелье, ботинки, шапки, каски, очки, наушники)</t>
  </si>
  <si>
    <t>Усл.ед.</t>
  </si>
  <si>
    <t>Разработка и согласование проекта санитарно-защитной зоны (СЗЗ)</t>
  </si>
  <si>
    <t>Открытый запрос предложений в электронной форме</t>
  </si>
  <si>
    <t>Сбор и транспортировка отходов (ТБО)</t>
  </si>
  <si>
    <t>Экспертиза промышленной безопасности зданий  и сооружений</t>
  </si>
  <si>
    <t>Техническое освидетельствование строительных конструкций зданий и сооружений</t>
  </si>
  <si>
    <t>Техническое обслуживание наружного газопровода, газораспределительного пункта блочного (ГРПБ)</t>
  </si>
  <si>
    <t>Выполнение работ по техническому обслуживанию абсорбционной холодильной машины (АБХМ BROAD BDH15)</t>
  </si>
  <si>
    <t>Планово-предупредительный ремонт (ППР) системы отопления административно-бытового комплекса (АБК)</t>
  </si>
  <si>
    <t>Покраска и ремонт дымовых труб (Н=60м.) здания Энергоцентра</t>
  </si>
  <si>
    <t>Ремонт ливневой канализации машинного зала</t>
  </si>
  <si>
    <t>Наблюдение за осадкой фундаментов дымовой трубы и газоходов нивелирование реперов.
Инструментальное наблюдение  за вертикальностью дымовых труб.
Инструментально-визуальное наружное и внутреннее обследование дымовых труб</t>
  </si>
  <si>
    <t>Работы по замене задвижки а газопроводе на вводе в Энергоцентре</t>
  </si>
  <si>
    <t>Работы по замене шаровых на вводе теплосети в энергоцентр Ду400</t>
  </si>
  <si>
    <t>Поставка регулировочных клапанов для системы отопления АбК и абсорбционной холодильной машины (АБХМ)</t>
  </si>
  <si>
    <t>Штука</t>
  </si>
  <si>
    <t>Работы по установке ковера на наружный подземный стальной газопровод</t>
  </si>
  <si>
    <t>Ремонт покрытия крыши административно-бытового комплекса (АБК)</t>
  </si>
  <si>
    <t>Работы по замене светильников освещения машинного зала и в технических помещениях административно-бытового комплекса (АБК)</t>
  </si>
  <si>
    <t>Поставка светильников освещения и расходного материала для ремонта освещения машинного зала и  в технических помещениях административно-бытового комплекса (АБК)</t>
  </si>
  <si>
    <t>Поставка частотных преобразователей типа ABB ACS (45 и 37кВт) или аналог для ШУВ 8 машинного зала</t>
  </si>
  <si>
    <t>Техническое обслуживание  кранбалок производства  Элеватормельмаш</t>
  </si>
  <si>
    <t>Техническое обслуживание тепловой трассы в полнопроходном коллекторе ТО-1, ТО-2, ТО-3</t>
  </si>
  <si>
    <t>Проведение испытаний на максимальную температуру теплоносителя, определение гидравлических потерь теплосети (Ду400, Ду300, L=712.75 )</t>
  </si>
  <si>
    <t>Ультразвуковое обследование теплосети, оценка состояния теплосети (Ду400, Ду300, L=712.75 )</t>
  </si>
  <si>
    <t>Испытания теплообменных аппаратов на тепловую производительность</t>
  </si>
  <si>
    <t>Поставка и установка теплоизоляции на трубопроводную арматуру тепловых пунктов</t>
  </si>
  <si>
    <t xml:space="preserve">Диагностика расширительных мембранных баков, чистка бака подпитки теплосети </t>
  </si>
  <si>
    <t>Работы по ремонту теплоизоляции теплосети</t>
  </si>
  <si>
    <t>Планово-предупредительный ремонт (ППР) теплосети (замена арматуры, монтаж лестниц, опор)</t>
  </si>
  <si>
    <t>Обслуживание теплосети Рублево</t>
  </si>
  <si>
    <t>Техническое обслуживание автоматизированной системы коммерческого учета электроэнергии и мощности (АИИСКУЭ)</t>
  </si>
  <si>
    <t>Проведение замеров сопротивления изоляции электропроводки административного здания и машинного зала</t>
  </si>
  <si>
    <t>Регламентные работы по техническому обслуживанию дизель-генераторной установки (ДГУ) SDMO V630K</t>
  </si>
  <si>
    <t>Текущее обслуживание и ремонт газоиспользующего оборудования, газораспределительных устройств (ГРУ)</t>
  </si>
  <si>
    <t>Механическая чистка водогрейных котлов HOVAL THW I 90/80 NTE</t>
  </si>
  <si>
    <t>Ультразвуковая диагностика водогрейных котлов HOVAL THW I 90/80 NTE</t>
  </si>
  <si>
    <t>Поставка подпорной шайбы водогрейных котлов HOVAL AG THW-I 90/80 NTE-C</t>
  </si>
  <si>
    <t>Химическая чистка котла утилизатора ГПА JMS 620 GS-N.LC (ГПА №5-№7)</t>
  </si>
  <si>
    <t>Химическая чистка водогрейных котлов со стороны сетевой воды HOVAL AG THW-I 90/80 NTE</t>
  </si>
  <si>
    <t>Промывка теплообменников ТП Рублево (ПТО Ридан НН62)</t>
  </si>
  <si>
    <t>Поставка и замена шаровых кранов водогрейных котлов HOVAL AG THW-I 90/80 NTE-C</t>
  </si>
  <si>
    <t>Работы по ремонту насосов Grundfos TP, CR, Hydro MPC</t>
  </si>
  <si>
    <t>Поставка и замена запчастей котлов HOVAL AG THW-I 90/80 NTE-C</t>
  </si>
  <si>
    <t>Работы по ремонту электродвигателей типа Ziehl-Abegg FC100, сухих градирен ШСУ3</t>
  </si>
  <si>
    <t>Поставка аккумуляторных батарей емкостью 225Ач для газо-поршневых установок типа JMS-620 Jenbacher</t>
  </si>
  <si>
    <t>Поставка шины зажигания для газо-поршневых установок JMS-620 GS-N.LC GE Jenbacher</t>
  </si>
  <si>
    <t>Работы по чистке теплообменников JMS-620 GS-N.LC GE Jenbacher (ГПА №№ 5-7)</t>
  </si>
  <si>
    <t>Работы по замене уплотнений ГПА №№ 4, 7 JMS-620 GS-N.LC GE Jenbacher (ПТО Tranter GX42, GX26)</t>
  </si>
  <si>
    <t>Работы по режимной наладке ГПА JMS-620 GS-N.LC GE Jenbacher</t>
  </si>
  <si>
    <t>Проведение работ по вибромониторингу ГПА JMS-620 GS-N.LC GE Jenbacher</t>
  </si>
  <si>
    <t>Проектные работы по расчету уставок устройтсв РЗА 10кВ</t>
  </si>
  <si>
    <t>Проведение регламентных работ по техническому обслуживанию газо-поршневых установок JMS-620 GS-N.LC GE Jenbacher в соответствии с правилами эксплуатации завода-изготовителя</t>
  </si>
  <si>
    <t>Клининговое обслуживание по адресу Заказчика</t>
  </si>
  <si>
    <t>Ремонт здания Энергоцентра и прилегающей территории</t>
  </si>
  <si>
    <t>Геодезический мониторинг зданий и сооружений в соответствии с рпзд.2.2 Правилам технической эксплуатации электрических станций и сетей РФ</t>
  </si>
  <si>
    <t xml:space="preserve">Сертификация электрической энергии во исполнения положений Постановления Правительства РФ от 1 декабря 2009 г. № 982 </t>
  </si>
  <si>
    <t>Расчет нормативов удельного расхода топлива и нормативных потерь при передаче тепловой энергии при производстве тепловой энергии источниками тепловой энергии, функционирующими в режиме комбинированной выработки электрической и тепловой энергии</t>
  </si>
  <si>
    <t>Услуги вневедомственной охраны производственного объекта</t>
  </si>
  <si>
    <t>Предоставление телефонной связи</t>
  </si>
  <si>
    <t>Предоставление услуг интернет</t>
  </si>
  <si>
    <t>Услуги по техническому и программному обслуживанию компьютерной и офисной техники</t>
  </si>
  <si>
    <t>Поставка программного обеспечения для оснащения рабочих станций и серверов лицензированным ПО</t>
  </si>
  <si>
    <t>Годовой объем закупок, которые планируется осуществить по результатам закупки, участниками которой являются только субъекты малого и среднего предпринимательства, составляет</t>
  </si>
  <si>
    <t>Участие субьектов малого и среднего предпринимательствав закупках</t>
  </si>
  <si>
    <t xml:space="preserve">Начальная (максимальная) цена лота в иностранной валюте </t>
  </si>
  <si>
    <t>-</t>
  </si>
  <si>
    <t>Генеральный директор</t>
  </si>
  <si>
    <t>Адамова Е.В.</t>
  </si>
  <si>
    <t>подпись</t>
  </si>
  <si>
    <t>дата утверждения</t>
  </si>
  <si>
    <t>Согласовано членами Закупочной комисии:</t>
  </si>
  <si>
    <t>Председатель комиссии</t>
  </si>
  <si>
    <t>Заместитель председателя комиссии</t>
  </si>
  <si>
    <t>Ерин Д.А.</t>
  </si>
  <si>
    <t>Члены комиссии</t>
  </si>
  <si>
    <t>Ногин Ю.В.</t>
  </si>
  <si>
    <t>Помазкова А.А.</t>
  </si>
  <si>
    <t>35.23.11</t>
  </si>
  <si>
    <t>35.23.10</t>
  </si>
  <si>
    <t>113</t>
  </si>
  <si>
    <t>47.30</t>
  </si>
  <si>
    <t>112</t>
  </si>
  <si>
    <t>37.00</t>
  </si>
  <si>
    <t>20.59.4</t>
  </si>
  <si>
    <t>14.12, 15.20.3</t>
  </si>
  <si>
    <t>71.1</t>
  </si>
  <si>
    <t>38.1</t>
  </si>
  <si>
    <t>71.2</t>
  </si>
  <si>
    <t>33.12</t>
  </si>
  <si>
    <t>37.00.11.150</t>
  </si>
  <si>
    <t>27.1</t>
  </si>
  <si>
    <t>796</t>
  </si>
  <si>
    <t>43.9</t>
  </si>
  <si>
    <t>33.14</t>
  </si>
  <si>
    <t>27.40</t>
  </si>
  <si>
    <t>62.09</t>
  </si>
  <si>
    <t>25.21</t>
  </si>
  <si>
    <t>25.21.1</t>
  </si>
  <si>
    <t>28.14</t>
  </si>
  <si>
    <t>27.2</t>
  </si>
  <si>
    <t>72.19</t>
  </si>
  <si>
    <t>33.12, 27.1</t>
  </si>
  <si>
    <t>81.2</t>
  </si>
  <si>
    <t>71.20.9</t>
  </si>
  <si>
    <t>71.20.19</t>
  </si>
  <si>
    <t>71.20.8</t>
  </si>
  <si>
    <t>71.20.19.120</t>
  </si>
  <si>
    <t>80.10</t>
  </si>
  <si>
    <t>61.10.2</t>
  </si>
  <si>
    <t>61.10.20</t>
  </si>
  <si>
    <t>61.10.3</t>
  </si>
  <si>
    <t>61.10.40</t>
  </si>
  <si>
    <t>62.03.1</t>
  </si>
  <si>
    <t>47.41</t>
  </si>
  <si>
    <t>Обоснование внесения изменений</t>
  </si>
  <si>
    <t>Приложение №2</t>
  </si>
  <si>
    <t>Приложение №1</t>
  </si>
  <si>
    <t>Богданова С.Н.</t>
  </si>
  <si>
    <t>(перечень изменений)</t>
  </si>
  <si>
    <t>Технический аудит систем автоматизации и периферийных устройств</t>
  </si>
  <si>
    <t>Комплект</t>
  </si>
  <si>
    <t>Поставка запасных частей и комплектующих для регламентного ТО-2000,ТО-6000 мото-часов для газо-поршневых установок JMS-620 GS-N.LC GE Jenbacher №1,3,5,6,7 в соответствии с правилами эксплуатации завода-изготовителя</t>
  </si>
  <si>
    <t>Поставка запасных частей и комплектующих для регламентного ТО-2000,ТО-6000 мото-часов для газо-поршневых установок JMS-620 GS-N.LC GE Jenbacher №2,5,6,7 в соответствии с правилами эксплуатации завода-изготовителя</t>
  </si>
  <si>
    <t>Позиция №11 исключена из Годового плана закупки</t>
  </si>
  <si>
    <t>Позиция №27 исключена из Годового плана закупки</t>
  </si>
  <si>
    <t>Протокол ЗК №2018/04/12 от 12.04.2018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</si>
</sst>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_р_."/>
    <numFmt numFmtId="165" formatCode="[$-419]mmmm\ yyyy;@"/>
  </numFmts>
  <fonts count="18" x14ac:knownFonts="1">
    <font>
      <sz val="10"/>
      <name val="Arial"/>
    </font>
    <font>
      <sz val="11"/>
      <name val="Tahoma"/>
      <family val="2"/>
      <charset val="204"/>
    </font>
    <font>
      <sz val="8"/>
      <name val="Tahoma"/>
      <family val="2"/>
      <charset val="204"/>
    </font>
    <font>
      <sz val="12"/>
      <name val="Tahoma"/>
      <family val="2"/>
      <charset val="204"/>
    </font>
    <font>
      <b/>
      <sz val="12"/>
      <name val="Tahoma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u/>
      <sz val="11"/>
      <color theme="10"/>
      <name val="Calibri"/>
      <family val="2"/>
      <scheme val="minor"/>
    </font>
    <font>
      <u/>
      <sz val="10"/>
      <color theme="10"/>
      <name val="Tahoma"/>
      <family val="2"/>
      <charset val="204"/>
    </font>
    <font>
      <sz val="16"/>
      <name val="Tahoma"/>
      <family val="2"/>
      <charset val="204"/>
    </font>
    <font>
      <b/>
      <sz val="7.5"/>
      <color indexed="8"/>
      <name val="Tahoma"/>
      <family val="2"/>
      <charset val="204"/>
    </font>
    <font>
      <sz val="7.5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1"/>
      <name val="Tahoma"/>
      <family val="2"/>
      <charset val="204"/>
    </font>
    <font>
      <sz val="7"/>
      <name val="Tahoma"/>
      <family val="2"/>
      <charset val="204"/>
    </font>
    <font>
      <sz val="8"/>
      <color rgb="FFC00000"/>
      <name val="Tahoma"/>
      <family val="2"/>
      <charset val="204"/>
    </font>
    <font>
      <b/>
      <sz val="8"/>
      <name val="Tahoma"/>
      <family val="2"/>
      <charset val="204"/>
    </font>
    <font>
      <sz val="8"/>
      <color rgb="FFFF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</cellStyleXfs>
  <cellXfs count="117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5" fillId="0" borderId="0" xfId="0" applyNumberFormat="1" applyFont="1" applyFill="1" applyBorder="1" applyAlignment="1" applyProtection="1"/>
    <xf numFmtId="0" fontId="5" fillId="0" borderId="0" xfId="0" applyFont="1" applyFill="1" applyProtection="1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Alignment="1" applyProtection="1">
      <alignment horizontal="center"/>
    </xf>
    <xf numFmtId="49" fontId="1" fillId="0" borderId="0" xfId="0" applyNumberFormat="1" applyFont="1" applyFill="1" applyAlignment="1" applyProtection="1">
      <alignment horizontal="center"/>
    </xf>
    <xf numFmtId="0" fontId="1" fillId="0" borderId="0" xfId="0" applyFont="1" applyFill="1" applyAlignment="1" applyProtection="1"/>
    <xf numFmtId="0" fontId="1" fillId="0" borderId="0" xfId="0" applyFont="1" applyFill="1" applyAlignment="1" applyProtection="1">
      <alignment horizontal="center" wrapText="1"/>
    </xf>
    <xf numFmtId="164" fontId="1" fillId="0" borderId="0" xfId="0" applyNumberFormat="1" applyFont="1" applyFill="1" applyAlignment="1" applyProtection="1">
      <alignment horizontal="center" wrapText="1"/>
    </xf>
    <xf numFmtId="164" fontId="1" fillId="0" borderId="0" xfId="0" applyNumberFormat="1" applyFont="1" applyFill="1" applyAlignment="1" applyProtection="1">
      <alignment horizontal="center"/>
    </xf>
    <xf numFmtId="49" fontId="9" fillId="0" borderId="0" xfId="0" applyNumberFormat="1" applyFont="1" applyFill="1" applyProtection="1"/>
    <xf numFmtId="49" fontId="9" fillId="0" borderId="0" xfId="0" applyNumberFormat="1" applyFont="1" applyFill="1" applyAlignment="1" applyProtection="1">
      <alignment wrapText="1"/>
    </xf>
    <xf numFmtId="0" fontId="1" fillId="0" borderId="0" xfId="0" applyFont="1" applyFill="1" applyProtection="1"/>
    <xf numFmtId="4" fontId="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vertical="top"/>
    </xf>
    <xf numFmtId="0" fontId="12" fillId="0" borderId="16" xfId="0" applyNumberFormat="1" applyFont="1" applyFill="1" applyBorder="1" applyAlignment="1" applyProtection="1">
      <alignment horizontal="center" vertical="center" wrapText="1"/>
    </xf>
    <xf numFmtId="0" fontId="12" fillId="0" borderId="17" xfId="0" applyNumberFormat="1" applyFont="1" applyFill="1" applyBorder="1" applyAlignment="1" applyProtection="1">
      <alignment horizontal="center" vertical="center" wrapText="1"/>
    </xf>
    <xf numFmtId="0" fontId="12" fillId="0" borderId="18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/>
    <xf numFmtId="0" fontId="2" fillId="0" borderId="19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5" fontId="2" fillId="0" borderId="1" xfId="0" applyNumberFormat="1" applyFont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4" fontId="2" fillId="0" borderId="14" xfId="0" applyNumberFormat="1" applyFont="1" applyBorder="1" applyAlignment="1" applyProtection="1">
      <alignment horizontal="center" vertical="center" wrapText="1"/>
    </xf>
    <xf numFmtId="4" fontId="2" fillId="0" borderId="14" xfId="0" applyNumberFormat="1" applyFont="1" applyBorder="1" applyAlignment="1" applyProtection="1">
      <alignment horizontal="right" vertical="center" wrapText="1"/>
    </xf>
    <xf numFmtId="165" fontId="2" fillId="0" borderId="14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wrapText="1"/>
    </xf>
    <xf numFmtId="4" fontId="2" fillId="0" borderId="0" xfId="0" applyNumberFormat="1" applyFont="1" applyFill="1" applyAlignment="1" applyProtection="1">
      <alignment horizontal="center"/>
    </xf>
    <xf numFmtId="49" fontId="1" fillId="0" borderId="0" xfId="0" applyNumberFormat="1" applyFont="1" applyFill="1" applyAlignment="1" applyProtection="1">
      <alignment horizontal="center" wrapText="1"/>
    </xf>
    <xf numFmtId="4" fontId="6" fillId="0" borderId="0" xfId="0" applyNumberFormat="1" applyFont="1" applyFill="1" applyAlignment="1" applyProtection="1"/>
    <xf numFmtId="0" fontId="6" fillId="0" borderId="0" xfId="0" applyFont="1" applyFill="1" applyAlignment="1" applyProtection="1"/>
    <xf numFmtId="0" fontId="6" fillId="0" borderId="0" xfId="0" applyNumberFormat="1" applyFont="1" applyFill="1" applyBorder="1" applyAlignment="1" applyProtection="1"/>
    <xf numFmtId="0" fontId="5" fillId="0" borderId="21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</xf>
    <xf numFmtId="0" fontId="13" fillId="0" borderId="23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13" fillId="0" borderId="23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wrapText="1"/>
    </xf>
    <xf numFmtId="4" fontId="13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wrapText="1"/>
    </xf>
    <xf numFmtId="4" fontId="5" fillId="0" borderId="0" xfId="0" applyNumberFormat="1" applyFont="1" applyFill="1" applyBorder="1" applyAlignment="1" applyProtection="1"/>
    <xf numFmtId="0" fontId="5" fillId="0" borderId="23" xfId="0" applyNumberFormat="1" applyFont="1" applyFill="1" applyBorder="1" applyAlignment="1" applyProtection="1"/>
    <xf numFmtId="165" fontId="15" fillId="0" borderId="1" xfId="0" applyNumberFormat="1" applyFont="1" applyBorder="1" applyAlignment="1" applyProtection="1">
      <alignment horizontal="center" vertical="center" wrapText="1"/>
    </xf>
    <xf numFmtId="14" fontId="16" fillId="0" borderId="23" xfId="0" applyNumberFormat="1" applyFont="1" applyFill="1" applyBorder="1" applyAlignment="1" applyProtection="1"/>
    <xf numFmtId="4" fontId="13" fillId="0" borderId="0" xfId="0" applyNumberFormat="1" applyFont="1" applyFill="1" applyBorder="1" applyAlignment="1" applyProtection="1">
      <alignment horizontal="right"/>
    </xf>
    <xf numFmtId="165" fontId="15" fillId="0" borderId="14" xfId="0" applyNumberFormat="1" applyFont="1" applyBorder="1" applyAlignment="1" applyProtection="1">
      <alignment horizontal="center" vertical="center" wrapText="1"/>
    </xf>
    <xf numFmtId="165" fontId="17" fillId="0" borderId="1" xfId="0" applyNumberFormat="1" applyFont="1" applyBorder="1" applyAlignment="1" applyProtection="1">
      <alignment horizontal="center" vertical="center" wrapText="1"/>
    </xf>
    <xf numFmtId="0" fontId="17" fillId="0" borderId="21" xfId="0" applyFont="1" applyBorder="1" applyAlignment="1" applyProtection="1">
      <alignment horizontal="center" vertical="center" wrapText="1"/>
    </xf>
    <xf numFmtId="0" fontId="17" fillId="3" borderId="14" xfId="0" applyFont="1" applyFill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</xf>
    <xf numFmtId="4" fontId="17" fillId="0" borderId="14" xfId="0" applyNumberFormat="1" applyFont="1" applyBorder="1" applyAlignment="1" applyProtection="1">
      <alignment horizontal="right" vertical="center" wrapText="1"/>
    </xf>
    <xf numFmtId="165" fontId="17" fillId="0" borderId="14" xfId="0" applyNumberFormat="1" applyFont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/>
    <xf numFmtId="0" fontId="17" fillId="0" borderId="19" xfId="0" applyFont="1" applyBorder="1" applyAlignment="1" applyProtection="1">
      <alignment horizontal="center" vertical="center" wrapText="1"/>
    </xf>
    <xf numFmtId="0" fontId="17" fillId="3" borderId="1" xfId="0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</xf>
    <xf numFmtId="4" fontId="17" fillId="0" borderId="1" xfId="0" applyNumberFormat="1" applyFont="1" applyBorder="1" applyAlignment="1" applyProtection="1">
      <alignment horizontal="center" vertical="center" wrapText="1"/>
    </xf>
    <xf numFmtId="4" fontId="17" fillId="0" borderId="1" xfId="0" applyNumberFormat="1" applyFont="1" applyBorder="1" applyAlignment="1" applyProtection="1">
      <alignment horizontal="right" vertical="center" wrapText="1"/>
    </xf>
    <xf numFmtId="4" fontId="17" fillId="0" borderId="1" xfId="0" applyNumberFormat="1" applyFont="1" applyFill="1" applyBorder="1" applyAlignment="1" applyProtection="1">
      <alignment horizontal="right" vertical="center" wrapText="1"/>
    </xf>
    <xf numFmtId="4" fontId="17" fillId="0" borderId="14" xfId="0" applyNumberFormat="1" applyFont="1" applyFill="1" applyBorder="1" applyAlignment="1" applyProtection="1">
      <alignment horizontal="right" vertical="center" wrapText="1"/>
    </xf>
    <xf numFmtId="4" fontId="17" fillId="0" borderId="14" xfId="0" applyNumberFormat="1" applyFont="1" applyFill="1" applyBorder="1" applyAlignment="1" applyProtection="1">
      <alignment horizontal="center" vertical="center" wrapText="1"/>
    </xf>
    <xf numFmtId="0" fontId="2" fillId="4" borderId="19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right" vertical="center" wrapText="1"/>
    </xf>
    <xf numFmtId="165" fontId="2" fillId="4" borderId="1" xfId="0" applyNumberFormat="1" applyFont="1" applyFill="1" applyBorder="1" applyAlignment="1" applyProtection="1">
      <alignment horizontal="center" vertical="center" wrapText="1"/>
    </xf>
    <xf numFmtId="0" fontId="2" fillId="4" borderId="20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2" fillId="0" borderId="22" xfId="0" applyFont="1" applyFill="1" applyBorder="1" applyAlignment="1" applyProtection="1">
      <alignment horizontal="center" vertical="center" wrapText="1"/>
    </xf>
    <xf numFmtId="0" fontId="17" fillId="0" borderId="20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 vertical="top" wrapText="1"/>
    </xf>
    <xf numFmtId="0" fontId="5" fillId="0" borderId="1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8" fillId="0" borderId="1" xfId="1" applyFont="1" applyFill="1" applyBorder="1" applyAlignment="1" applyProtection="1">
      <alignment horizontal="center"/>
    </xf>
    <xf numFmtId="0" fontId="10" fillId="2" borderId="2" xfId="0" applyNumberFormat="1" applyFont="1" applyFill="1" applyBorder="1" applyAlignment="1" applyProtection="1">
      <alignment horizontal="center" vertical="top" wrapText="1"/>
    </xf>
    <xf numFmtId="0" fontId="10" fillId="2" borderId="8" xfId="0" applyNumberFormat="1" applyFont="1" applyFill="1" applyBorder="1" applyAlignment="1" applyProtection="1">
      <alignment horizontal="center" vertical="top" wrapText="1"/>
    </xf>
    <xf numFmtId="0" fontId="10" fillId="2" borderId="12" xfId="0" applyNumberFormat="1" applyFont="1" applyFill="1" applyBorder="1" applyAlignment="1" applyProtection="1">
      <alignment horizontal="center" vertical="top" wrapText="1"/>
    </xf>
    <xf numFmtId="0" fontId="10" fillId="2" borderId="3" xfId="0" applyNumberFormat="1" applyFont="1" applyFill="1" applyBorder="1" applyAlignment="1" applyProtection="1">
      <alignment horizontal="center" vertical="top" wrapText="1"/>
    </xf>
    <xf numFmtId="0" fontId="10" fillId="2" borderId="9" xfId="0" applyNumberFormat="1" applyFont="1" applyFill="1" applyBorder="1" applyAlignment="1" applyProtection="1">
      <alignment horizontal="center" vertical="top" wrapText="1"/>
    </xf>
    <xf numFmtId="0" fontId="10" fillId="2" borderId="13" xfId="0" applyNumberFormat="1" applyFont="1" applyFill="1" applyBorder="1" applyAlignment="1" applyProtection="1">
      <alignment horizontal="center" vertical="top" wrapText="1"/>
    </xf>
    <xf numFmtId="0" fontId="10" fillId="2" borderId="4" xfId="0" applyNumberFormat="1" applyFont="1" applyFill="1" applyBorder="1" applyAlignment="1" applyProtection="1">
      <alignment horizontal="center" vertical="top" wrapText="1"/>
    </xf>
    <xf numFmtId="0" fontId="10" fillId="2" borderId="5" xfId="0" applyNumberFormat="1" applyFont="1" applyFill="1" applyBorder="1" applyAlignment="1" applyProtection="1">
      <alignment horizontal="center" vertical="top" wrapText="1"/>
    </xf>
    <xf numFmtId="4" fontId="10" fillId="2" borderId="6" xfId="0" applyNumberFormat="1" applyFont="1" applyFill="1" applyBorder="1" applyAlignment="1" applyProtection="1">
      <alignment horizontal="center" vertical="top" wrapText="1"/>
    </xf>
    <xf numFmtId="0" fontId="10" fillId="2" borderId="7" xfId="0" applyNumberFormat="1" applyFont="1" applyFill="1" applyBorder="1" applyAlignment="1" applyProtection="1">
      <alignment horizontal="center" vertical="top" wrapText="1"/>
    </xf>
    <xf numFmtId="0" fontId="10" fillId="2" borderId="11" xfId="0" applyNumberFormat="1" applyFont="1" applyFill="1" applyBorder="1" applyAlignment="1" applyProtection="1">
      <alignment horizontal="center" vertical="top" wrapText="1"/>
    </xf>
    <xf numFmtId="0" fontId="10" fillId="2" borderId="15" xfId="0" applyNumberFormat="1" applyFont="1" applyFill="1" applyBorder="1" applyAlignment="1" applyProtection="1">
      <alignment horizontal="center" vertical="top" wrapText="1"/>
    </xf>
    <xf numFmtId="4" fontId="10" fillId="2" borderId="10" xfId="0" applyNumberFormat="1" applyFont="1" applyFill="1" applyBorder="1" applyAlignment="1" applyProtection="1">
      <alignment horizontal="center" vertical="top" wrapText="1"/>
    </xf>
    <xf numFmtId="4" fontId="10" fillId="2" borderId="13" xfId="0" applyNumberFormat="1" applyFont="1" applyFill="1" applyBorder="1" applyAlignment="1" applyProtection="1">
      <alignment horizontal="center" vertical="top" wrapText="1"/>
    </xf>
    <xf numFmtId="0" fontId="10" fillId="2" borderId="10" xfId="0" applyNumberFormat="1" applyFont="1" applyFill="1" applyBorder="1" applyAlignment="1" applyProtection="1">
      <alignment horizontal="center" vertical="top" wrapText="1"/>
    </xf>
    <xf numFmtId="0" fontId="6" fillId="0" borderId="0" xfId="0" applyFont="1" applyFill="1" applyAlignment="1" applyProtection="1">
      <alignment horizontal="left" wrapText="1"/>
    </xf>
    <xf numFmtId="0" fontId="6" fillId="0" borderId="0" xfId="0" applyFont="1" applyFill="1" applyAlignment="1" applyProtection="1">
      <alignment horizontal="left"/>
    </xf>
    <xf numFmtId="0" fontId="14" fillId="0" borderId="24" xfId="0" applyNumberFormat="1" applyFont="1" applyFill="1" applyBorder="1" applyAlignment="1" applyProtection="1">
      <alignment horizontal="center" vertical="top" wrapText="1"/>
    </xf>
    <xf numFmtId="0" fontId="17" fillId="0" borderId="25" xfId="0" applyFont="1" applyFill="1" applyBorder="1" applyAlignment="1" applyProtection="1">
      <alignment horizontal="left" vertical="center" wrapText="1" indent="2"/>
    </xf>
    <xf numFmtId="0" fontId="17" fillId="0" borderId="26" xfId="0" applyFont="1" applyFill="1" applyBorder="1" applyAlignment="1" applyProtection="1">
      <alignment horizontal="left" vertical="center" wrapText="1" indent="2"/>
    </xf>
    <xf numFmtId="0" fontId="17" fillId="0" borderId="27" xfId="0" applyFont="1" applyFill="1" applyBorder="1" applyAlignment="1" applyProtection="1">
      <alignment horizontal="left" vertical="center" wrapText="1" indent="2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4" xfId="0" applyNumberFormat="1" applyFont="1" applyFill="1" applyBorder="1" applyAlignment="1" applyProtection="1">
      <alignment horizontal="center" vertical="center" wrapText="1"/>
    </xf>
    <xf numFmtId="4" fontId="2" fillId="0" borderId="14" xfId="0" applyNumberFormat="1" applyFont="1" applyFill="1" applyBorder="1" applyAlignment="1" applyProtection="1">
      <alignment horizontal="right" vertical="center" wrapText="1"/>
    </xf>
    <xf numFmtId="0" fontId="2" fillId="3" borderId="22" xfId="0" applyFont="1" applyFill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204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color theme="0" tint="-0.24994659260841701"/>
      </font>
    </dxf>
    <dxf>
      <font>
        <color rgb="FF9C0006"/>
      </font>
    </dxf>
    <dxf>
      <font>
        <color theme="0" tint="-0.24994659260841701"/>
      </font>
    </dxf>
    <dxf>
      <font>
        <color rgb="FF9C0006"/>
      </font>
    </dxf>
    <dxf>
      <font>
        <color theme="0" tint="-0.24994659260841701"/>
      </font>
    </dxf>
    <dxf>
      <font>
        <color rgb="FF9C0006"/>
      </font>
    </dxf>
    <dxf>
      <font>
        <color theme="0" tint="-0.24994659260841701"/>
      </font>
    </dxf>
    <dxf>
      <font>
        <color rgb="FF9C0006"/>
      </font>
    </dxf>
    <dxf>
      <font>
        <color theme="0" tint="-0.24994659260841701"/>
      </font>
    </dxf>
    <dxf>
      <font>
        <color rgb="FF9C0006"/>
      </font>
    </dxf>
    <dxf>
      <font>
        <color theme="0" tint="-0.24994659260841701"/>
      </font>
    </dxf>
    <dxf>
      <font>
        <color rgb="FF9C0006"/>
      </font>
    </dxf>
    <dxf>
      <font>
        <color theme="0" tint="-0.24994659260841701"/>
      </font>
    </dxf>
    <dxf>
      <font>
        <color rgb="FF9C0006"/>
      </font>
    </dxf>
    <dxf>
      <font>
        <color theme="0" tint="-0.24994659260841701"/>
      </font>
    </dxf>
    <dxf>
      <font>
        <color rgb="FF9C0006"/>
      </font>
    </dxf>
    <dxf>
      <font>
        <color theme="0" tint="-0.24994659260841701"/>
      </font>
    </dxf>
    <dxf>
      <font>
        <color rgb="FF9C0006"/>
      </font>
    </dxf>
    <dxf>
      <font>
        <color theme="0" tint="-0.24994659260841701"/>
      </font>
    </dxf>
    <dxf>
      <font>
        <color rgb="FF9C0006"/>
      </font>
    </dxf>
    <dxf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rgb="FF9C0006"/>
      </font>
    </dxf>
    <dxf>
      <fill>
        <patternFill>
          <bgColor theme="9" tint="0.59996337778862885"/>
        </patternFill>
      </fill>
    </dxf>
    <dxf>
      <font>
        <color rgb="FF9C0006"/>
      </font>
    </dxf>
    <dxf>
      <fill>
        <patternFill>
          <bgColor theme="9" tint="0.59996337778862885"/>
        </patternFill>
      </fill>
    </dxf>
    <dxf>
      <font>
        <color rgb="FF9C0006"/>
      </font>
    </dxf>
    <dxf>
      <fill>
        <patternFill>
          <bgColor theme="9" tint="0.59996337778862885"/>
        </patternFill>
      </fill>
    </dxf>
    <dxf>
      <font>
        <color rgb="FF9C0006"/>
      </font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theme="0" tint="-0.24994659260841701"/>
      </font>
    </dxf>
    <dxf>
      <font>
        <color rgb="FF9C0006"/>
      </font>
    </dxf>
    <dxf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rgb="FF9C0006"/>
      </font>
    </dxf>
    <dxf>
      <fill>
        <patternFill>
          <bgColor theme="0" tint="-0.14996795556505021"/>
        </patternFill>
      </fill>
    </dxf>
    <dxf>
      <font>
        <color rgb="FF9C0006"/>
      </font>
    </dxf>
    <dxf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/>
      </font>
    </dxf>
    <dxf>
      <font>
        <color rgb="FF9C0006"/>
      </font>
    </dxf>
    <dxf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rgb="FF9C0006"/>
      </font>
    </dxf>
    <dxf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rgb="FF9C0006"/>
      </font>
    </dxf>
    <dxf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rgb="FF9C0006"/>
      </font>
    </dxf>
    <dxf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rgb="FF9C0006"/>
      </font>
    </dxf>
    <dxf>
      <font>
        <color theme="0" tint="-0.24994659260841701"/>
      </font>
    </dxf>
    <dxf>
      <font>
        <color rgb="FF9C0006"/>
      </font>
    </dxf>
    <dxf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rgb="FF9C0006"/>
      </font>
    </dxf>
    <dxf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rgb="FF9C0006"/>
      </font>
    </dxf>
    <dxf>
      <fill>
        <patternFill>
          <bgColor theme="0" tint="-0.14996795556505021"/>
        </patternFill>
      </fill>
    </dxf>
    <dxf>
      <font>
        <color theme="0"/>
      </font>
    </dxf>
    <dxf>
      <font>
        <color theme="0" tint="-0.24994659260841701"/>
      </font>
    </dxf>
    <dxf>
      <font>
        <color theme="0"/>
      </font>
    </dxf>
    <dxf>
      <font>
        <color theme="0"/>
      </font>
    </dxf>
    <dxf>
      <font>
        <color rgb="FF9C0006"/>
      </font>
    </dxf>
    <dxf>
      <fill>
        <patternFill>
          <bgColor theme="9" tint="0.59996337778862885"/>
        </patternFill>
      </fill>
    </dxf>
    <dxf>
      <font>
        <color theme="0" tint="-0.24994659260841701"/>
      </font>
    </dxf>
    <dxf>
      <font>
        <color rgb="FF9C0006"/>
      </font>
    </dxf>
    <dxf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4659260841701"/>
      </font>
    </dxf>
    <dxf>
      <font>
        <color rgb="FF9C0006"/>
      </font>
    </dxf>
    <dxf>
      <fill>
        <patternFill>
          <bgColor theme="9" tint="0.59996337778862885"/>
        </patternFill>
      </fill>
    </dxf>
    <dxf>
      <font>
        <color theme="0" tint="-0.24994659260841701"/>
      </font>
    </dxf>
    <dxf>
      <font>
        <color rgb="FF9C0006"/>
      </font>
    </dxf>
    <dxf>
      <fill>
        <patternFill>
          <bgColor theme="9" tint="0.59996337778862885"/>
        </patternFill>
      </fill>
    </dxf>
    <dxf>
      <font>
        <color theme="0"/>
      </font>
    </dxf>
    <dxf>
      <font>
        <color rgb="FF9C0006"/>
      </font>
    </dxf>
    <dxf>
      <fill>
        <patternFill>
          <bgColor theme="9" tint="0.59996337778862885"/>
        </patternFill>
      </fill>
    </dxf>
    <dxf>
      <font>
        <color rgb="FF9C0006"/>
      </font>
    </dxf>
    <dxf>
      <fill>
        <patternFill>
          <bgColor theme="9" tint="0.59996337778862885"/>
        </patternFill>
      </fill>
    </dxf>
    <dxf>
      <font>
        <color rgb="FF9C0006"/>
      </font>
    </dxf>
    <dxf>
      <fill>
        <patternFill>
          <bgColor theme="9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rgb="FF9C0006"/>
      </font>
    </dxf>
    <dxf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rgb="FF9C0006"/>
      </font>
    </dxf>
    <dxf>
      <fill>
        <patternFill>
          <bgColor theme="0" tint="-0.14996795556505021"/>
        </patternFill>
      </fill>
    </dxf>
    <dxf>
      <font>
        <color rgb="FF9C0006"/>
      </font>
    </dxf>
    <dxf>
      <fill>
        <patternFill>
          <bgColor theme="9" tint="0.59996337778862885"/>
        </patternFill>
      </fill>
    </dxf>
    <dxf>
      <font>
        <color theme="0" tint="-0.24994659260841701"/>
      </font>
    </dxf>
    <dxf>
      <font>
        <color rgb="FF9C0006"/>
      </font>
    </dxf>
    <dxf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rgb="FF9C0006"/>
      </font>
    </dxf>
    <dxf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9C0006"/>
      </font>
    </dxf>
    <dxf>
      <fill>
        <patternFill>
          <bgColor theme="9" tint="0.59996337778862885"/>
        </patternFill>
      </fill>
    </dxf>
    <dxf>
      <font>
        <color theme="0" tint="-0.24994659260841701"/>
      </font>
    </dxf>
    <dxf>
      <font>
        <color rgb="FF9C0006"/>
      </font>
    </dxf>
    <dxf>
      <fill>
        <patternFill>
          <bgColor theme="9" tint="0.59996337778862885"/>
        </patternFill>
      </fill>
    </dxf>
    <dxf>
      <font>
        <color theme="0"/>
      </font>
    </dxf>
    <dxf>
      <font>
        <color rgb="FF9C0006"/>
      </font>
    </dxf>
    <dxf>
      <fill>
        <patternFill>
          <bgColor theme="9" tint="0.59996337778862885"/>
        </patternFill>
      </fill>
    </dxf>
    <dxf>
      <font>
        <color rgb="FF9C0006"/>
      </font>
    </dxf>
    <dxf>
      <fill>
        <patternFill>
          <bgColor theme="9" tint="0.59996337778862885"/>
        </patternFill>
      </fill>
    </dxf>
    <dxf>
      <font>
        <color rgb="FF9C0006"/>
      </font>
    </dxf>
    <dxf>
      <fill>
        <patternFill>
          <bgColor theme="9" tint="0.59996337778862885"/>
        </patternFill>
      </fill>
    </dxf>
    <dxf>
      <font>
        <color theme="0" tint="-0.24994659260841701"/>
      </font>
    </dxf>
    <dxf>
      <font>
        <color rgb="FF9C0006"/>
      </font>
    </dxf>
    <dxf>
      <fill>
        <patternFill>
          <bgColor theme="9" tint="0.59996337778862885"/>
        </patternFill>
      </fill>
    </dxf>
    <dxf>
      <font>
        <color rgb="FF9C0006"/>
      </font>
    </dxf>
    <dxf>
      <fill>
        <patternFill>
          <bgColor theme="9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9" tint="0.5999633777886288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9" tint="0.59996337778862885"/>
        </patternFill>
      </fill>
    </dxf>
    <dxf>
      <font>
        <color theme="0" tint="-0.24994659260841701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47;&#1072;&#1082;&#1091;&#1087;&#1086;&#1095;&#1085;&#1072;&#1103;%20&#1076;&#1077;&#1103;&#1090;&#1077;&#1083;&#1100;&#1085;&#1086;&#1089;&#1090;&#1100;/2018/&#1043;&#1086;&#1076;&#1086;&#1074;&#1086;&#1081;%20&#1087;&#1083;&#1072;&#1085;%20&#1079;&#1072;&#1082;&#1091;&#1087;&#1086;&#1082;_&#1076;&#1083;&#1103;%20&#1079;&#1072;&#1087;&#1086;&#1083;&#1085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зиции плана закупки"/>
      <sheetName val="до 100 т.р."/>
      <sheetName val="Расходы по подключению"/>
      <sheetName val="порядок формирования"/>
      <sheetName val="списки"/>
    </sheetNames>
    <sheetDataSet>
      <sheetData sheetId="0"/>
      <sheetData sheetId="1"/>
      <sheetData sheetId="2"/>
      <sheetData sheetId="3"/>
      <sheetData sheetId="4">
        <row r="1">
          <cell r="N1" t="str">
            <v>Материальные.расходы.производственные</v>
          </cell>
        </row>
        <row r="2">
          <cell r="A2" t="str">
            <v>Услуги</v>
          </cell>
          <cell r="B2" t="str">
            <v>Себестоимость</v>
          </cell>
          <cell r="C2" t="str">
            <v>Год</v>
          </cell>
          <cell r="E2" t="str">
            <v>да</v>
          </cell>
          <cell r="G2" t="str">
            <v>Открытый конкурс</v>
          </cell>
          <cell r="H2" t="str">
            <v>планируемого года не более 12 мес</v>
          </cell>
          <cell r="I2" t="str">
            <v>российский рубль</v>
          </cell>
          <cell r="J2" t="str">
            <v>Московская область</v>
          </cell>
          <cell r="L2">
            <v>1.18</v>
          </cell>
          <cell r="M2" t="str">
            <v>Адамова</v>
          </cell>
          <cell r="N2" t="str">
            <v>Материальные.расходы.общепроизводственные</v>
          </cell>
        </row>
        <row r="3">
          <cell r="A3" t="str">
            <v>МТР</v>
          </cell>
          <cell r="B3" t="str">
            <v>Прибыль</v>
          </cell>
          <cell r="C3" t="str">
            <v>Месяц</v>
          </cell>
          <cell r="E3" t="str">
            <v>нет</v>
          </cell>
          <cell r="G3" t="str">
            <v>Закрытый конкурс</v>
          </cell>
          <cell r="H3" t="str">
            <v>переходящий не более 12 мес</v>
          </cell>
          <cell r="I3" t="str">
            <v>доллар</v>
          </cell>
          <cell r="J3" t="str">
            <v>Москва</v>
          </cell>
          <cell r="L3">
            <v>71</v>
          </cell>
          <cell r="M3" t="str">
            <v>Гуличев</v>
          </cell>
          <cell r="N3" t="str">
            <v>Материальные.расходы.общехозяйственные</v>
          </cell>
        </row>
        <row r="4">
          <cell r="A4" t="str">
            <v>Информационные технологии</v>
          </cell>
          <cell r="B4" t="str">
            <v>Плата за подключение</v>
          </cell>
          <cell r="C4" t="str">
            <v>Час</v>
          </cell>
          <cell r="E4" t="str">
            <v>искл</v>
          </cell>
          <cell r="G4" t="str">
            <v>Открытый аукцион</v>
          </cell>
          <cell r="H4" t="str">
            <v>переходящий более 12 мес</v>
          </cell>
          <cell r="I4" t="str">
            <v>евро</v>
          </cell>
          <cell r="M4" t="str">
            <v>Ерин</v>
          </cell>
          <cell r="N4" t="str">
            <v>Охрана.труда</v>
          </cell>
        </row>
        <row r="5">
          <cell r="A5" t="str">
            <v>Оборудование</v>
          </cell>
          <cell r="B5" t="str">
            <v>Кредитные средства</v>
          </cell>
          <cell r="C5" t="str">
            <v>Квадратный метр</v>
          </cell>
          <cell r="G5" t="str">
            <v>Закрытый аукцион</v>
          </cell>
          <cell r="M5" t="str">
            <v>Комарова</v>
          </cell>
          <cell r="N5" t="str">
            <v>Экологическая.безопасность</v>
          </cell>
        </row>
        <row r="6">
          <cell r="A6" t="str">
            <v>Строительно-монтажные работы</v>
          </cell>
          <cell r="B6" t="str">
            <v>Кредитные средства/Плата за подключение</v>
          </cell>
          <cell r="C6" t="str">
            <v>Кубический метр</v>
          </cell>
          <cell r="G6" t="str">
            <v>Открытый запрос предложений</v>
          </cell>
          <cell r="M6" t="str">
            <v>Крейцер</v>
          </cell>
          <cell r="N6" t="str">
            <v>Промышленная.безопасность</v>
          </cell>
        </row>
        <row r="7">
          <cell r="A7" t="str">
            <v>Финансовые услуги</v>
          </cell>
          <cell r="C7" t="str">
            <v>Литр; Кубический дециметр</v>
          </cell>
          <cell r="G7" t="str">
            <v>Закрытый запрос предложений</v>
          </cell>
          <cell r="M7" t="str">
            <v>Ногин</v>
          </cell>
          <cell r="N7" t="str">
            <v>Расходы.на.информационные.технологии_телекоммуникации</v>
          </cell>
        </row>
        <row r="8">
          <cell r="A8" t="str">
            <v>Объекты недвижимости</v>
          </cell>
          <cell r="C8" t="str">
            <v>Метр</v>
          </cell>
          <cell r="G8" t="str">
            <v>Открытый запрос цен</v>
          </cell>
          <cell r="M8" t="str">
            <v>Помазкова</v>
          </cell>
          <cell r="N8" t="str">
            <v>Услуги.связи</v>
          </cell>
        </row>
        <row r="9">
          <cell r="C9" t="str">
            <v>Миллион рублей</v>
          </cell>
          <cell r="G9" t="str">
            <v>Закрытый запрос цен</v>
          </cell>
          <cell r="M9" t="str">
            <v>Прищепов</v>
          </cell>
          <cell r="N9" t="str">
            <v>Информационные.и.консультационные.услуги</v>
          </cell>
        </row>
        <row r="10">
          <cell r="C10" t="str">
            <v>Килограмм</v>
          </cell>
          <cell r="G10" t="str">
            <v>Мелкие закупки</v>
          </cell>
          <cell r="M10" t="str">
            <v>Семкин</v>
          </cell>
          <cell r="N10" t="str">
            <v>Услуги.сторонних.организаций.общепроизводственного.характера</v>
          </cell>
        </row>
        <row r="11">
          <cell r="C11" t="str">
            <v>Тонна; Метрическая тонна (1000 кг)</v>
          </cell>
          <cell r="G11" t="str">
            <v>Закупка у единственного поставщика</v>
          </cell>
          <cell r="M11" t="str">
            <v>Сафин</v>
          </cell>
          <cell r="N11" t="str">
            <v>Расходы.по.эксплуатации.производственного.оборудования</v>
          </cell>
        </row>
        <row r="12">
          <cell r="C12" t="str">
            <v>Единица</v>
          </cell>
          <cell r="M12" t="str">
            <v>Шерстюк</v>
          </cell>
          <cell r="N12" t="str">
            <v>Расходы.по.эксплуатации.производственных.зданий.и.сооружений</v>
          </cell>
        </row>
        <row r="13">
          <cell r="C13" t="str">
            <v>Штука</v>
          </cell>
          <cell r="N13" t="str">
            <v>Расходы.по.эксплуатации.тепловых.сетей</v>
          </cell>
        </row>
        <row r="14">
          <cell r="C14" t="str">
            <v>Комплект</v>
          </cell>
          <cell r="N14" t="str">
            <v>Прочие.услуги.сторонних.организаций</v>
          </cell>
        </row>
        <row r="15">
          <cell r="C15" t="str">
            <v>Усл.ед.</v>
          </cell>
          <cell r="N15" t="str">
            <v>Расходы.по.содержанию.и.эксплуатации.здания.Энергоцентра</v>
          </cell>
        </row>
        <row r="16">
          <cell r="N16" t="str">
            <v>Прочие.расходы</v>
          </cell>
        </row>
        <row r="17">
          <cell r="N17" t="str">
            <v>БДДС_Получение кредитов и займов</v>
          </cell>
        </row>
        <row r="18">
          <cell r="N18" t="str">
            <v>Расходы.по.обеспечению.подключения.потребителей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natec.s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natec.s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116"/>
  <sheetViews>
    <sheetView tabSelected="1" view="pageBreakPreview" topLeftCell="C1" zoomScaleNormal="70" zoomScaleSheetLayoutView="100" workbookViewId="0">
      <pane ySplit="19" topLeftCell="A20" activePane="bottomLeft" state="frozen"/>
      <selection pane="bottomLeft" activeCell="J87" sqref="J87"/>
    </sheetView>
  </sheetViews>
  <sheetFormatPr defaultRowHeight="14.25" outlineLevelRow="1" outlineLevelCol="1" x14ac:dyDescent="0.2"/>
  <cols>
    <col min="1" max="1" width="4.85546875" style="1" customWidth="1"/>
    <col min="2" max="3" width="9.28515625" style="1" customWidth="1"/>
    <col min="4" max="4" width="26.7109375" style="1" customWidth="1"/>
    <col min="5" max="5" width="15" style="1" customWidth="1"/>
    <col min="6" max="6" width="6" style="1" customWidth="1"/>
    <col min="7" max="7" width="10.140625" style="2" customWidth="1"/>
    <col min="8" max="8" width="11.28515625" style="1" customWidth="1"/>
    <col min="9" max="9" width="6.140625" style="1" customWidth="1"/>
    <col min="10" max="10" width="11.42578125" style="2" customWidth="1"/>
    <col min="11" max="11" width="12.42578125" style="1" customWidth="1"/>
    <col min="12" max="12" width="11.7109375" style="1" customWidth="1" outlineLevel="1"/>
    <col min="13" max="13" width="10.28515625" style="1" customWidth="1" outlineLevel="1"/>
    <col min="14" max="14" width="11" style="2" customWidth="1"/>
    <col min="15" max="15" width="12.140625" style="2" customWidth="1"/>
    <col min="16" max="16" width="20.85546875" style="1" customWidth="1"/>
    <col min="17" max="17" width="10.140625" style="18" customWidth="1"/>
    <col min="18" max="16384" width="9.140625" style="1"/>
  </cols>
  <sheetData>
    <row r="1" spans="1:17" ht="47.25" hidden="1" customHeight="1" outlineLevel="1" x14ac:dyDescent="0.2">
      <c r="N1" s="86" t="s">
        <v>0</v>
      </c>
      <c r="O1" s="86"/>
      <c r="P1" s="86"/>
      <c r="Q1" s="86"/>
    </row>
    <row r="2" spans="1:17" collapsed="1" x14ac:dyDescent="0.2">
      <c r="Q2" s="58" t="s">
        <v>165</v>
      </c>
    </row>
    <row r="3" spans="1:17" ht="15" x14ac:dyDescent="0.2">
      <c r="D3" s="89" t="s">
        <v>1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7" s="4" customFormat="1" ht="15" x14ac:dyDescent="0.2">
      <c r="A4" s="3"/>
      <c r="B4" s="3"/>
      <c r="C4" s="3"/>
    </row>
    <row r="5" spans="1:17" s="6" customFormat="1" ht="12.75" x14ac:dyDescent="0.2">
      <c r="A5" s="87" t="s">
        <v>2</v>
      </c>
      <c r="B5" s="87"/>
      <c r="C5" s="87"/>
      <c r="D5" s="87"/>
      <c r="E5" s="90" t="s">
        <v>3</v>
      </c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</row>
    <row r="6" spans="1:17" s="6" customFormat="1" ht="12.75" x14ac:dyDescent="0.2">
      <c r="A6" s="87" t="s">
        <v>4</v>
      </c>
      <c r="B6" s="87"/>
      <c r="C6" s="87"/>
      <c r="D6" s="87"/>
      <c r="E6" s="88" t="s">
        <v>5</v>
      </c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</row>
    <row r="7" spans="1:17" s="6" customFormat="1" ht="12.75" outlineLevel="1" x14ac:dyDescent="0.2">
      <c r="A7" s="87" t="s">
        <v>6</v>
      </c>
      <c r="B7" s="87"/>
      <c r="C7" s="87"/>
      <c r="D7" s="87"/>
      <c r="E7" s="88" t="s">
        <v>7</v>
      </c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</row>
    <row r="8" spans="1:17" s="6" customFormat="1" ht="12.75" outlineLevel="1" x14ac:dyDescent="0.2">
      <c r="A8" s="87" t="s">
        <v>8</v>
      </c>
      <c r="B8" s="87"/>
      <c r="C8" s="87"/>
      <c r="D8" s="87"/>
      <c r="E8" s="91" t="s">
        <v>9</v>
      </c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</row>
    <row r="9" spans="1:17" s="6" customFormat="1" ht="12.75" outlineLevel="1" x14ac:dyDescent="0.2">
      <c r="A9" s="87" t="s">
        <v>10</v>
      </c>
      <c r="B9" s="87"/>
      <c r="C9" s="87"/>
      <c r="D9" s="87"/>
      <c r="E9" s="88">
        <v>7724554013</v>
      </c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</row>
    <row r="10" spans="1:17" s="6" customFormat="1" ht="12.75" outlineLevel="1" x14ac:dyDescent="0.2">
      <c r="A10" s="87" t="s">
        <v>11</v>
      </c>
      <c r="B10" s="87"/>
      <c r="C10" s="87"/>
      <c r="D10" s="87"/>
      <c r="E10" s="88">
        <v>502401001</v>
      </c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</row>
    <row r="11" spans="1:17" s="6" customFormat="1" ht="12.75" outlineLevel="1" x14ac:dyDescent="0.2">
      <c r="A11" s="87" t="s">
        <v>12</v>
      </c>
      <c r="B11" s="87"/>
      <c r="C11" s="87"/>
      <c r="D11" s="87"/>
      <c r="E11" s="88">
        <v>46223501000</v>
      </c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</row>
    <row r="12" spans="1:17" s="6" customFormat="1" ht="12.75" outlineLevel="1" x14ac:dyDescent="0.2">
      <c r="A12" s="87" t="s">
        <v>164</v>
      </c>
      <c r="B12" s="87"/>
      <c r="C12" s="87"/>
      <c r="D12" s="87"/>
      <c r="E12" s="88" t="s">
        <v>175</v>
      </c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1:17" s="7" customFormat="1" ht="15" x14ac:dyDescent="0.2">
      <c r="G13" s="8"/>
      <c r="J13" s="8"/>
      <c r="N13" s="8"/>
      <c r="O13" s="8"/>
    </row>
    <row r="14" spans="1:17" s="6" customFormat="1" ht="12" customHeight="1" x14ac:dyDescent="0.25">
      <c r="A14" s="9"/>
      <c r="B14" s="10"/>
      <c r="C14" s="9"/>
      <c r="D14" s="11"/>
      <c r="E14" s="11"/>
      <c r="F14" s="9"/>
      <c r="G14" s="12"/>
      <c r="H14" s="9"/>
      <c r="I14" s="9"/>
      <c r="J14" s="13"/>
      <c r="K14" s="14"/>
      <c r="L14" s="9"/>
      <c r="M14" s="9"/>
      <c r="N14" s="12"/>
      <c r="O14" s="12"/>
      <c r="P14" s="15"/>
      <c r="Q14" s="16"/>
    </row>
    <row r="15" spans="1:17" ht="9.75" customHeight="1" thickBot="1" x14ac:dyDescent="0.25">
      <c r="A15" s="17"/>
    </row>
    <row r="16" spans="1:17" s="19" customFormat="1" ht="42.75" customHeight="1" thickBot="1" x14ac:dyDescent="0.25">
      <c r="A16" s="92" t="s">
        <v>13</v>
      </c>
      <c r="B16" s="95" t="s">
        <v>14</v>
      </c>
      <c r="C16" s="95" t="s">
        <v>15</v>
      </c>
      <c r="D16" s="95" t="s">
        <v>16</v>
      </c>
      <c r="E16" s="95" t="s">
        <v>17</v>
      </c>
      <c r="F16" s="98" t="s">
        <v>18</v>
      </c>
      <c r="G16" s="99"/>
      <c r="H16" s="95" t="s">
        <v>19</v>
      </c>
      <c r="I16" s="98" t="s">
        <v>20</v>
      </c>
      <c r="J16" s="99"/>
      <c r="K16" s="95" t="s">
        <v>21</v>
      </c>
      <c r="L16" s="95" t="s">
        <v>22</v>
      </c>
      <c r="M16" s="95" t="s">
        <v>23</v>
      </c>
      <c r="N16" s="100" t="s">
        <v>24</v>
      </c>
      <c r="O16" s="100"/>
      <c r="P16" s="95" t="s">
        <v>25</v>
      </c>
      <c r="Q16" s="101" t="s">
        <v>26</v>
      </c>
    </row>
    <row r="17" spans="1:17" s="19" customFormat="1" ht="21" customHeight="1" x14ac:dyDescent="0.2">
      <c r="A17" s="93"/>
      <c r="B17" s="96"/>
      <c r="C17" s="96"/>
      <c r="D17" s="96"/>
      <c r="E17" s="96"/>
      <c r="F17" s="95" t="s">
        <v>27</v>
      </c>
      <c r="G17" s="95" t="s">
        <v>28</v>
      </c>
      <c r="H17" s="96"/>
      <c r="I17" s="95" t="s">
        <v>29</v>
      </c>
      <c r="J17" s="95" t="s">
        <v>28</v>
      </c>
      <c r="K17" s="96"/>
      <c r="L17" s="96"/>
      <c r="M17" s="96"/>
      <c r="N17" s="104" t="s">
        <v>30</v>
      </c>
      <c r="O17" s="106" t="s">
        <v>31</v>
      </c>
      <c r="P17" s="96"/>
      <c r="Q17" s="102"/>
    </row>
    <row r="18" spans="1:17" s="19" customFormat="1" ht="31.5" customHeight="1" thickBot="1" x14ac:dyDescent="0.25">
      <c r="A18" s="94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105"/>
      <c r="O18" s="97"/>
      <c r="P18" s="97"/>
      <c r="Q18" s="103"/>
    </row>
    <row r="19" spans="1:17" s="23" customFormat="1" ht="11.25" thickBot="1" x14ac:dyDescent="0.2">
      <c r="A19" s="20">
        <v>1</v>
      </c>
      <c r="B19" s="21">
        <v>2</v>
      </c>
      <c r="C19" s="21">
        <v>3</v>
      </c>
      <c r="D19" s="21">
        <f>C19+1</f>
        <v>4</v>
      </c>
      <c r="E19" s="21">
        <f t="shared" ref="E19:M19" si="0">D19+1</f>
        <v>5</v>
      </c>
      <c r="F19" s="21">
        <f t="shared" si="0"/>
        <v>6</v>
      </c>
      <c r="G19" s="21">
        <f t="shared" si="0"/>
        <v>7</v>
      </c>
      <c r="H19" s="21">
        <f t="shared" si="0"/>
        <v>8</v>
      </c>
      <c r="I19" s="21">
        <f t="shared" si="0"/>
        <v>9</v>
      </c>
      <c r="J19" s="21">
        <f t="shared" si="0"/>
        <v>10</v>
      </c>
      <c r="K19" s="21">
        <f t="shared" si="0"/>
        <v>11</v>
      </c>
      <c r="L19" s="21">
        <f>K19+1</f>
        <v>12</v>
      </c>
      <c r="M19" s="21">
        <f t="shared" si="0"/>
        <v>13</v>
      </c>
      <c r="N19" s="21">
        <f>M19+1</f>
        <v>14</v>
      </c>
      <c r="O19" s="21">
        <f>N19+1</f>
        <v>15</v>
      </c>
      <c r="P19" s="21">
        <f t="shared" ref="P19:Q19" si="1">O19+1</f>
        <v>16</v>
      </c>
      <c r="Q19" s="22">
        <f t="shared" si="1"/>
        <v>17</v>
      </c>
    </row>
    <row r="20" spans="1:17" s="23" customFormat="1" ht="40.5" customHeight="1" x14ac:dyDescent="0.15">
      <c r="A20" s="24">
        <v>1</v>
      </c>
      <c r="B20" s="26" t="s">
        <v>127</v>
      </c>
      <c r="C20" s="26" t="s">
        <v>128</v>
      </c>
      <c r="D20" s="25" t="s">
        <v>32</v>
      </c>
      <c r="E20" s="25" t="s">
        <v>33</v>
      </c>
      <c r="F20" s="26" t="s">
        <v>129</v>
      </c>
      <c r="G20" s="25" t="s">
        <v>34</v>
      </c>
      <c r="H20" s="27">
        <v>36927138.834677085</v>
      </c>
      <c r="I20" s="26">
        <v>46</v>
      </c>
      <c r="J20" s="25" t="s">
        <v>35</v>
      </c>
      <c r="K20" s="28">
        <v>208139028.6667985</v>
      </c>
      <c r="L20" s="25" t="s">
        <v>36</v>
      </c>
      <c r="M20" s="28"/>
      <c r="N20" s="29">
        <v>43221</v>
      </c>
      <c r="O20" s="29">
        <v>44043</v>
      </c>
      <c r="P20" s="25" t="s">
        <v>37</v>
      </c>
      <c r="Q20" s="30" t="s">
        <v>38</v>
      </c>
    </row>
    <row r="21" spans="1:17" s="23" customFormat="1" ht="31.5" x14ac:dyDescent="0.15">
      <c r="A21" s="24">
        <v>2</v>
      </c>
      <c r="B21" s="26" t="s">
        <v>130</v>
      </c>
      <c r="C21" s="26" t="s">
        <v>130</v>
      </c>
      <c r="D21" s="25" t="s">
        <v>40</v>
      </c>
      <c r="E21" s="25" t="s">
        <v>33</v>
      </c>
      <c r="F21" s="26" t="s">
        <v>131</v>
      </c>
      <c r="G21" s="25" t="s">
        <v>41</v>
      </c>
      <c r="H21" s="27">
        <v>26624</v>
      </c>
      <c r="I21" s="26">
        <v>46</v>
      </c>
      <c r="J21" s="25" t="s">
        <v>35</v>
      </c>
      <c r="K21" s="28">
        <v>4572815.8372881357</v>
      </c>
      <c r="L21" s="25" t="s">
        <v>42</v>
      </c>
      <c r="M21" s="31">
        <v>59272.469694915264</v>
      </c>
      <c r="N21" s="29">
        <v>43191</v>
      </c>
      <c r="O21" s="29">
        <v>43951</v>
      </c>
      <c r="P21" s="25" t="s">
        <v>37</v>
      </c>
      <c r="Q21" s="30" t="s">
        <v>38</v>
      </c>
    </row>
    <row r="22" spans="1:17" s="23" customFormat="1" ht="59.25" customHeight="1" x14ac:dyDescent="0.15">
      <c r="A22" s="24">
        <v>3</v>
      </c>
      <c r="B22" s="26" t="s">
        <v>132</v>
      </c>
      <c r="C22" s="26" t="s">
        <v>132</v>
      </c>
      <c r="D22" s="25" t="s">
        <v>43</v>
      </c>
      <c r="E22" s="25" t="s">
        <v>44</v>
      </c>
      <c r="F22" s="26" t="s">
        <v>129</v>
      </c>
      <c r="G22" s="25" t="s">
        <v>34</v>
      </c>
      <c r="H22" s="27">
        <v>4952.3</v>
      </c>
      <c r="I22" s="26">
        <v>46</v>
      </c>
      <c r="J22" s="25" t="s">
        <v>35</v>
      </c>
      <c r="K22" s="28">
        <v>573314.13683633902</v>
      </c>
      <c r="L22" s="25" t="s">
        <v>36</v>
      </c>
      <c r="M22" s="28"/>
      <c r="N22" s="29">
        <v>43282</v>
      </c>
      <c r="O22" s="29">
        <v>44043</v>
      </c>
      <c r="P22" s="25" t="s">
        <v>45</v>
      </c>
      <c r="Q22" s="30" t="s">
        <v>39</v>
      </c>
    </row>
    <row r="23" spans="1:17" s="23" customFormat="1" ht="32.25" customHeight="1" x14ac:dyDescent="0.15">
      <c r="A23" s="24">
        <v>4</v>
      </c>
      <c r="B23" s="26" t="s">
        <v>133</v>
      </c>
      <c r="C23" s="26" t="s">
        <v>133</v>
      </c>
      <c r="D23" s="25" t="s">
        <v>46</v>
      </c>
      <c r="E23" s="25" t="s">
        <v>33</v>
      </c>
      <c r="F23" s="26">
        <v>166</v>
      </c>
      <c r="G23" s="25" t="s">
        <v>47</v>
      </c>
      <c r="H23" s="27">
        <v>13.32</v>
      </c>
      <c r="I23" s="26">
        <v>46</v>
      </c>
      <c r="J23" s="25" t="s">
        <v>35</v>
      </c>
      <c r="K23" s="28">
        <v>110660.066496</v>
      </c>
      <c r="L23" s="25" t="s">
        <v>36</v>
      </c>
      <c r="M23" s="28"/>
      <c r="N23" s="29">
        <v>43191</v>
      </c>
      <c r="O23" s="29">
        <v>43281</v>
      </c>
      <c r="P23" s="25" t="s">
        <v>37</v>
      </c>
      <c r="Q23" s="30" t="s">
        <v>38</v>
      </c>
    </row>
    <row r="24" spans="1:17" s="23" customFormat="1" ht="63" x14ac:dyDescent="0.15">
      <c r="A24" s="24">
        <v>5</v>
      </c>
      <c r="B24" s="26" t="s">
        <v>134</v>
      </c>
      <c r="C24" s="26" t="s">
        <v>134</v>
      </c>
      <c r="D24" s="25" t="s">
        <v>48</v>
      </c>
      <c r="E24" s="25" t="s">
        <v>33</v>
      </c>
      <c r="F24" s="26">
        <v>876</v>
      </c>
      <c r="G24" s="25" t="s">
        <v>49</v>
      </c>
      <c r="H24" s="27">
        <v>89</v>
      </c>
      <c r="I24" s="26">
        <v>46</v>
      </c>
      <c r="J24" s="25" t="s">
        <v>35</v>
      </c>
      <c r="K24" s="28">
        <v>185376.96610169488</v>
      </c>
      <c r="L24" s="25" t="s">
        <v>36</v>
      </c>
      <c r="M24" s="28"/>
      <c r="N24" s="29">
        <v>43282</v>
      </c>
      <c r="O24" s="29">
        <v>43465</v>
      </c>
      <c r="P24" s="25" t="s">
        <v>37</v>
      </c>
      <c r="Q24" s="30" t="s">
        <v>38</v>
      </c>
    </row>
    <row r="25" spans="1:17" s="23" customFormat="1" ht="39.75" customHeight="1" x14ac:dyDescent="0.15">
      <c r="A25" s="24">
        <v>6</v>
      </c>
      <c r="B25" s="26" t="s">
        <v>135</v>
      </c>
      <c r="C25" s="26" t="s">
        <v>135</v>
      </c>
      <c r="D25" s="25" t="s">
        <v>50</v>
      </c>
      <c r="E25" s="25" t="s">
        <v>33</v>
      </c>
      <c r="F25" s="26">
        <v>876</v>
      </c>
      <c r="G25" s="25" t="s">
        <v>49</v>
      </c>
      <c r="H25" s="27">
        <v>1</v>
      </c>
      <c r="I25" s="26">
        <v>46</v>
      </c>
      <c r="J25" s="25" t="s">
        <v>35</v>
      </c>
      <c r="K25" s="28">
        <v>249152.54237288138</v>
      </c>
      <c r="L25" s="25" t="s">
        <v>36</v>
      </c>
      <c r="M25" s="28"/>
      <c r="N25" s="29">
        <v>43191</v>
      </c>
      <c r="O25" s="29">
        <v>43251</v>
      </c>
      <c r="P25" s="25" t="s">
        <v>51</v>
      </c>
      <c r="Q25" s="30" t="s">
        <v>38</v>
      </c>
    </row>
    <row r="26" spans="1:17" s="23" customFormat="1" ht="31.5" x14ac:dyDescent="0.15">
      <c r="A26" s="24">
        <v>7</v>
      </c>
      <c r="B26" s="26" t="s">
        <v>136</v>
      </c>
      <c r="C26" s="26" t="s">
        <v>136</v>
      </c>
      <c r="D26" s="25" t="s">
        <v>52</v>
      </c>
      <c r="E26" s="25" t="s">
        <v>33</v>
      </c>
      <c r="F26" s="26">
        <v>876</v>
      </c>
      <c r="G26" s="25" t="s">
        <v>49</v>
      </c>
      <c r="H26" s="27">
        <v>1</v>
      </c>
      <c r="I26" s="26">
        <v>46</v>
      </c>
      <c r="J26" s="25" t="s">
        <v>35</v>
      </c>
      <c r="K26" s="28">
        <v>201355.93220338982</v>
      </c>
      <c r="L26" s="25" t="s">
        <v>36</v>
      </c>
      <c r="M26" s="28"/>
      <c r="N26" s="29">
        <v>43191</v>
      </c>
      <c r="O26" s="29">
        <v>43951</v>
      </c>
      <c r="P26" s="25" t="s">
        <v>37</v>
      </c>
      <c r="Q26" s="30" t="s">
        <v>38</v>
      </c>
    </row>
    <row r="27" spans="1:17" s="23" customFormat="1" ht="36.75" customHeight="1" x14ac:dyDescent="0.15">
      <c r="A27" s="24">
        <v>8</v>
      </c>
      <c r="B27" s="26" t="s">
        <v>137</v>
      </c>
      <c r="C27" s="26" t="s">
        <v>137</v>
      </c>
      <c r="D27" s="25" t="s">
        <v>53</v>
      </c>
      <c r="E27" s="25" t="s">
        <v>33</v>
      </c>
      <c r="F27" s="26">
        <v>876</v>
      </c>
      <c r="G27" s="25" t="s">
        <v>49</v>
      </c>
      <c r="H27" s="27">
        <v>1</v>
      </c>
      <c r="I27" s="26">
        <v>46</v>
      </c>
      <c r="J27" s="25" t="s">
        <v>35</v>
      </c>
      <c r="K27" s="28">
        <v>373728.81355932204</v>
      </c>
      <c r="L27" s="25" t="s">
        <v>36</v>
      </c>
      <c r="M27" s="28"/>
      <c r="N27" s="29">
        <v>43191</v>
      </c>
      <c r="O27" s="29">
        <v>43281</v>
      </c>
      <c r="P27" s="25" t="s">
        <v>51</v>
      </c>
      <c r="Q27" s="30" t="s">
        <v>38</v>
      </c>
    </row>
    <row r="28" spans="1:17" s="23" customFormat="1" ht="42" x14ac:dyDescent="0.15">
      <c r="A28" s="24">
        <v>9</v>
      </c>
      <c r="B28" s="26" t="s">
        <v>137</v>
      </c>
      <c r="C28" s="26" t="s">
        <v>137</v>
      </c>
      <c r="D28" s="25" t="s">
        <v>54</v>
      </c>
      <c r="E28" s="25" t="s">
        <v>33</v>
      </c>
      <c r="F28" s="26">
        <v>876</v>
      </c>
      <c r="G28" s="25" t="s">
        <v>49</v>
      </c>
      <c r="H28" s="27">
        <v>1</v>
      </c>
      <c r="I28" s="26">
        <v>46</v>
      </c>
      <c r="J28" s="25" t="s">
        <v>35</v>
      </c>
      <c r="K28" s="28">
        <v>192677.96610169491</v>
      </c>
      <c r="L28" s="25" t="s">
        <v>36</v>
      </c>
      <c r="M28" s="28"/>
      <c r="N28" s="29">
        <v>43252</v>
      </c>
      <c r="O28" s="29">
        <v>43344</v>
      </c>
      <c r="P28" s="25" t="s">
        <v>51</v>
      </c>
      <c r="Q28" s="30" t="s">
        <v>38</v>
      </c>
    </row>
    <row r="29" spans="1:17" s="23" customFormat="1" ht="50.25" customHeight="1" x14ac:dyDescent="0.15">
      <c r="A29" s="24">
        <v>10</v>
      </c>
      <c r="B29" s="26" t="s">
        <v>138</v>
      </c>
      <c r="C29" s="26" t="s">
        <v>138</v>
      </c>
      <c r="D29" s="25" t="s">
        <v>55</v>
      </c>
      <c r="E29" s="25" t="s">
        <v>44</v>
      </c>
      <c r="F29" s="26">
        <v>876</v>
      </c>
      <c r="G29" s="25" t="s">
        <v>49</v>
      </c>
      <c r="H29" s="27">
        <v>1</v>
      </c>
      <c r="I29" s="26">
        <v>46</v>
      </c>
      <c r="J29" s="25" t="s">
        <v>35</v>
      </c>
      <c r="K29" s="28">
        <v>372109.808379661</v>
      </c>
      <c r="L29" s="25" t="s">
        <v>36</v>
      </c>
      <c r="M29" s="28"/>
      <c r="N29" s="29">
        <v>43191</v>
      </c>
      <c r="O29" s="29">
        <v>43830</v>
      </c>
      <c r="P29" s="25" t="s">
        <v>45</v>
      </c>
      <c r="Q29" s="30" t="s">
        <v>39</v>
      </c>
    </row>
    <row r="30" spans="1:17" s="23" customFormat="1" ht="48" hidden="1" customHeight="1" outlineLevel="1" x14ac:dyDescent="0.15">
      <c r="A30" s="75">
        <v>11</v>
      </c>
      <c r="B30" s="76" t="s">
        <v>138</v>
      </c>
      <c r="C30" s="76" t="s">
        <v>138</v>
      </c>
      <c r="D30" s="76" t="s">
        <v>56</v>
      </c>
      <c r="E30" s="76" t="s">
        <v>33</v>
      </c>
      <c r="F30" s="76">
        <v>876</v>
      </c>
      <c r="G30" s="76" t="s">
        <v>49</v>
      </c>
      <c r="H30" s="77">
        <v>1</v>
      </c>
      <c r="I30" s="76">
        <v>46</v>
      </c>
      <c r="J30" s="76" t="s">
        <v>35</v>
      </c>
      <c r="K30" s="78">
        <v>107966.10169491527</v>
      </c>
      <c r="L30" s="76" t="s">
        <v>36</v>
      </c>
      <c r="M30" s="78"/>
      <c r="N30" s="79">
        <v>43191</v>
      </c>
      <c r="O30" s="79">
        <v>43373</v>
      </c>
      <c r="P30" s="76" t="s">
        <v>51</v>
      </c>
      <c r="Q30" s="80" t="s">
        <v>38</v>
      </c>
    </row>
    <row r="31" spans="1:17" s="23" customFormat="1" ht="48" customHeight="1" collapsed="1" x14ac:dyDescent="0.15">
      <c r="A31" s="24">
        <v>12</v>
      </c>
      <c r="B31" s="26" t="s">
        <v>138</v>
      </c>
      <c r="C31" s="26" t="s">
        <v>138</v>
      </c>
      <c r="D31" s="25" t="s">
        <v>57</v>
      </c>
      <c r="E31" s="25" t="s">
        <v>33</v>
      </c>
      <c r="F31" s="26">
        <v>876</v>
      </c>
      <c r="G31" s="25" t="s">
        <v>49</v>
      </c>
      <c r="H31" s="27">
        <v>1</v>
      </c>
      <c r="I31" s="26">
        <v>46</v>
      </c>
      <c r="J31" s="25" t="s">
        <v>35</v>
      </c>
      <c r="K31" s="28">
        <v>207627.11864406781</v>
      </c>
      <c r="L31" s="25" t="s">
        <v>36</v>
      </c>
      <c r="M31" s="28"/>
      <c r="N31" s="29">
        <v>43282</v>
      </c>
      <c r="O31" s="29">
        <v>43342</v>
      </c>
      <c r="P31" s="25" t="s">
        <v>51</v>
      </c>
      <c r="Q31" s="30" t="s">
        <v>38</v>
      </c>
    </row>
    <row r="32" spans="1:17" s="23" customFormat="1" ht="31.5" x14ac:dyDescent="0.15">
      <c r="A32" s="24">
        <v>13</v>
      </c>
      <c r="B32" s="26" t="s">
        <v>138</v>
      </c>
      <c r="C32" s="26" t="s">
        <v>138</v>
      </c>
      <c r="D32" s="25" t="s">
        <v>58</v>
      </c>
      <c r="E32" s="25" t="s">
        <v>33</v>
      </c>
      <c r="F32" s="26">
        <v>876</v>
      </c>
      <c r="G32" s="25" t="s">
        <v>49</v>
      </c>
      <c r="H32" s="27">
        <v>1</v>
      </c>
      <c r="I32" s="26">
        <v>46</v>
      </c>
      <c r="J32" s="25" t="s">
        <v>35</v>
      </c>
      <c r="K32" s="28">
        <v>581355.93220338982</v>
      </c>
      <c r="L32" s="25" t="s">
        <v>36</v>
      </c>
      <c r="M32" s="28"/>
      <c r="N32" s="29">
        <v>43191</v>
      </c>
      <c r="O32" s="29">
        <v>43251</v>
      </c>
      <c r="P32" s="25" t="s">
        <v>51</v>
      </c>
      <c r="Q32" s="30" t="s">
        <v>38</v>
      </c>
    </row>
    <row r="33" spans="1:17" s="23" customFormat="1" ht="31.5" x14ac:dyDescent="0.15">
      <c r="A33" s="24">
        <v>14</v>
      </c>
      <c r="B33" s="26" t="s">
        <v>132</v>
      </c>
      <c r="C33" s="26" t="s">
        <v>139</v>
      </c>
      <c r="D33" s="25" t="s">
        <v>59</v>
      </c>
      <c r="E33" s="25" t="s">
        <v>33</v>
      </c>
      <c r="F33" s="26">
        <v>876</v>
      </c>
      <c r="G33" s="25" t="s">
        <v>49</v>
      </c>
      <c r="H33" s="27">
        <v>1</v>
      </c>
      <c r="I33" s="26">
        <v>46</v>
      </c>
      <c r="J33" s="25" t="s">
        <v>35</v>
      </c>
      <c r="K33" s="28">
        <v>145338.98305084746</v>
      </c>
      <c r="L33" s="25" t="s">
        <v>36</v>
      </c>
      <c r="M33" s="28"/>
      <c r="N33" s="29">
        <v>43191</v>
      </c>
      <c r="O33" s="29">
        <v>43251</v>
      </c>
      <c r="P33" s="25" t="s">
        <v>51</v>
      </c>
      <c r="Q33" s="30" t="s">
        <v>38</v>
      </c>
    </row>
    <row r="34" spans="1:17" s="23" customFormat="1" ht="105" x14ac:dyDescent="0.15">
      <c r="A34" s="24">
        <v>15</v>
      </c>
      <c r="B34" s="26" t="s">
        <v>137</v>
      </c>
      <c r="C34" s="26" t="s">
        <v>137</v>
      </c>
      <c r="D34" s="25" t="s">
        <v>60</v>
      </c>
      <c r="E34" s="25" t="s">
        <v>33</v>
      </c>
      <c r="F34" s="26">
        <v>876</v>
      </c>
      <c r="G34" s="25" t="s">
        <v>49</v>
      </c>
      <c r="H34" s="27">
        <v>1</v>
      </c>
      <c r="I34" s="26">
        <v>46</v>
      </c>
      <c r="J34" s="25" t="s">
        <v>35</v>
      </c>
      <c r="K34" s="28">
        <v>639491.52542372874</v>
      </c>
      <c r="L34" s="25" t="s">
        <v>36</v>
      </c>
      <c r="M34" s="28"/>
      <c r="N34" s="29">
        <v>43282</v>
      </c>
      <c r="O34" s="29">
        <v>43373</v>
      </c>
      <c r="P34" s="25" t="s">
        <v>51</v>
      </c>
      <c r="Q34" s="30" t="s">
        <v>38</v>
      </c>
    </row>
    <row r="35" spans="1:17" s="23" customFormat="1" ht="36" customHeight="1" x14ac:dyDescent="0.15">
      <c r="A35" s="24">
        <v>16</v>
      </c>
      <c r="B35" s="26" t="s">
        <v>138</v>
      </c>
      <c r="C35" s="26" t="s">
        <v>138</v>
      </c>
      <c r="D35" s="25" t="s">
        <v>61</v>
      </c>
      <c r="E35" s="25" t="s">
        <v>33</v>
      </c>
      <c r="F35" s="26">
        <v>876</v>
      </c>
      <c r="G35" s="25" t="s">
        <v>49</v>
      </c>
      <c r="H35" s="27">
        <v>1</v>
      </c>
      <c r="I35" s="26">
        <v>46</v>
      </c>
      <c r="J35" s="25" t="s">
        <v>35</v>
      </c>
      <c r="K35" s="28">
        <v>166101.69491525425</v>
      </c>
      <c r="L35" s="25" t="s">
        <v>36</v>
      </c>
      <c r="M35" s="28"/>
      <c r="N35" s="29">
        <v>43191</v>
      </c>
      <c r="O35" s="29">
        <v>43251</v>
      </c>
      <c r="P35" s="25" t="s">
        <v>51</v>
      </c>
      <c r="Q35" s="30" t="s">
        <v>38</v>
      </c>
    </row>
    <row r="36" spans="1:17" s="23" customFormat="1" ht="36" customHeight="1" x14ac:dyDescent="0.15">
      <c r="A36" s="24">
        <v>17</v>
      </c>
      <c r="B36" s="26" t="s">
        <v>138</v>
      </c>
      <c r="C36" s="26" t="s">
        <v>138</v>
      </c>
      <c r="D36" s="25" t="s">
        <v>62</v>
      </c>
      <c r="E36" s="25" t="s">
        <v>33</v>
      </c>
      <c r="F36" s="26">
        <v>876</v>
      </c>
      <c r="G36" s="25" t="s">
        <v>49</v>
      </c>
      <c r="H36" s="27">
        <v>1</v>
      </c>
      <c r="I36" s="26">
        <v>46</v>
      </c>
      <c r="J36" s="25" t="s">
        <v>35</v>
      </c>
      <c r="K36" s="28">
        <v>996610.16949152551</v>
      </c>
      <c r="L36" s="25" t="s">
        <v>36</v>
      </c>
      <c r="M36" s="28"/>
      <c r="N36" s="29">
        <v>43282</v>
      </c>
      <c r="O36" s="29">
        <v>43434</v>
      </c>
      <c r="P36" s="25" t="s">
        <v>51</v>
      </c>
      <c r="Q36" s="30" t="s">
        <v>38</v>
      </c>
    </row>
    <row r="37" spans="1:17" s="23" customFormat="1" ht="48" customHeight="1" x14ac:dyDescent="0.15">
      <c r="A37" s="24">
        <v>18</v>
      </c>
      <c r="B37" s="26" t="s">
        <v>140</v>
      </c>
      <c r="C37" s="26" t="s">
        <v>140</v>
      </c>
      <c r="D37" s="25" t="s">
        <v>63</v>
      </c>
      <c r="E37" s="25" t="s">
        <v>33</v>
      </c>
      <c r="F37" s="26" t="s">
        <v>141</v>
      </c>
      <c r="G37" s="25" t="s">
        <v>64</v>
      </c>
      <c r="H37" s="27">
        <v>2</v>
      </c>
      <c r="I37" s="26">
        <v>46</v>
      </c>
      <c r="J37" s="25" t="s">
        <v>35</v>
      </c>
      <c r="K37" s="28">
        <v>124576.27118644069</v>
      </c>
      <c r="L37" s="25" t="s">
        <v>36</v>
      </c>
      <c r="M37" s="28"/>
      <c r="N37" s="29">
        <v>43221</v>
      </c>
      <c r="O37" s="29">
        <v>43343</v>
      </c>
      <c r="P37" s="25" t="s">
        <v>51</v>
      </c>
      <c r="Q37" s="30" t="s">
        <v>38</v>
      </c>
    </row>
    <row r="38" spans="1:17" s="23" customFormat="1" ht="33" customHeight="1" x14ac:dyDescent="0.15">
      <c r="A38" s="24">
        <v>19</v>
      </c>
      <c r="B38" s="26" t="s">
        <v>138</v>
      </c>
      <c r="C38" s="26" t="s">
        <v>138</v>
      </c>
      <c r="D38" s="25" t="s">
        <v>65</v>
      </c>
      <c r="E38" s="25" t="s">
        <v>33</v>
      </c>
      <c r="F38" s="26">
        <v>876</v>
      </c>
      <c r="G38" s="25" t="s">
        <v>49</v>
      </c>
      <c r="H38" s="27">
        <v>1</v>
      </c>
      <c r="I38" s="26">
        <v>46</v>
      </c>
      <c r="J38" s="25" t="s">
        <v>35</v>
      </c>
      <c r="K38" s="28">
        <v>124576.27118644069</v>
      </c>
      <c r="L38" s="25" t="s">
        <v>36</v>
      </c>
      <c r="M38" s="28"/>
      <c r="N38" s="29">
        <v>43282</v>
      </c>
      <c r="O38" s="29">
        <v>43373</v>
      </c>
      <c r="P38" s="25" t="s">
        <v>51</v>
      </c>
      <c r="Q38" s="30" t="s">
        <v>38</v>
      </c>
    </row>
    <row r="39" spans="1:17" s="23" customFormat="1" ht="33" customHeight="1" x14ac:dyDescent="0.15">
      <c r="A39" s="24">
        <v>20</v>
      </c>
      <c r="B39" s="26" t="s">
        <v>142</v>
      </c>
      <c r="C39" s="26" t="s">
        <v>142</v>
      </c>
      <c r="D39" s="25" t="s">
        <v>66</v>
      </c>
      <c r="E39" s="25" t="s">
        <v>33</v>
      </c>
      <c r="F39" s="26">
        <v>876</v>
      </c>
      <c r="G39" s="25" t="s">
        <v>49</v>
      </c>
      <c r="H39" s="27">
        <v>1</v>
      </c>
      <c r="I39" s="26">
        <v>46</v>
      </c>
      <c r="J39" s="25" t="s">
        <v>35</v>
      </c>
      <c r="K39" s="28">
        <v>124576.27118644069</v>
      </c>
      <c r="L39" s="25" t="s">
        <v>36</v>
      </c>
      <c r="M39" s="28"/>
      <c r="N39" s="29">
        <v>43191</v>
      </c>
      <c r="O39" s="29">
        <v>43281</v>
      </c>
      <c r="P39" s="25" t="s">
        <v>51</v>
      </c>
      <c r="Q39" s="30" t="s">
        <v>38</v>
      </c>
    </row>
    <row r="40" spans="1:17" s="23" customFormat="1" ht="57" customHeight="1" x14ac:dyDescent="0.15">
      <c r="A40" s="24">
        <v>21</v>
      </c>
      <c r="B40" s="26" t="s">
        <v>143</v>
      </c>
      <c r="C40" s="26" t="s">
        <v>143</v>
      </c>
      <c r="D40" s="25" t="s">
        <v>67</v>
      </c>
      <c r="E40" s="25" t="s">
        <v>33</v>
      </c>
      <c r="F40" s="26">
        <v>876</v>
      </c>
      <c r="G40" s="25" t="s">
        <v>49</v>
      </c>
      <c r="H40" s="27">
        <v>1</v>
      </c>
      <c r="I40" s="26">
        <v>46</v>
      </c>
      <c r="J40" s="25" t="s">
        <v>35</v>
      </c>
      <c r="K40" s="28">
        <v>265762.71186440677</v>
      </c>
      <c r="L40" s="25" t="s">
        <v>36</v>
      </c>
      <c r="M40" s="28"/>
      <c r="N40" s="29">
        <v>43191</v>
      </c>
      <c r="O40" s="29">
        <v>43281</v>
      </c>
      <c r="P40" s="25" t="s">
        <v>51</v>
      </c>
      <c r="Q40" s="30" t="s">
        <v>38</v>
      </c>
    </row>
    <row r="41" spans="1:17" s="23" customFormat="1" ht="66" customHeight="1" x14ac:dyDescent="0.15">
      <c r="A41" s="24">
        <v>22</v>
      </c>
      <c r="B41" s="26" t="s">
        <v>144</v>
      </c>
      <c r="C41" s="26" t="s">
        <v>144</v>
      </c>
      <c r="D41" s="25" t="s">
        <v>68</v>
      </c>
      <c r="E41" s="25" t="s">
        <v>33</v>
      </c>
      <c r="F41" s="26">
        <v>876</v>
      </c>
      <c r="G41" s="25" t="s">
        <v>49</v>
      </c>
      <c r="H41" s="27">
        <v>1</v>
      </c>
      <c r="I41" s="26">
        <v>46</v>
      </c>
      <c r="J41" s="25" t="s">
        <v>35</v>
      </c>
      <c r="K41" s="28">
        <v>332203.3898305085</v>
      </c>
      <c r="L41" s="25" t="s">
        <v>36</v>
      </c>
      <c r="M41" s="28"/>
      <c r="N41" s="29">
        <v>43191</v>
      </c>
      <c r="O41" s="29">
        <v>43281</v>
      </c>
      <c r="P41" s="25" t="s">
        <v>37</v>
      </c>
      <c r="Q41" s="30" t="s">
        <v>38</v>
      </c>
    </row>
    <row r="42" spans="1:17" s="23" customFormat="1" ht="47.25" customHeight="1" x14ac:dyDescent="0.15">
      <c r="A42" s="24">
        <v>23</v>
      </c>
      <c r="B42" s="26" t="s">
        <v>140</v>
      </c>
      <c r="C42" s="26" t="s">
        <v>140</v>
      </c>
      <c r="D42" s="25" t="s">
        <v>69</v>
      </c>
      <c r="E42" s="25" t="s">
        <v>33</v>
      </c>
      <c r="F42" s="26" t="s">
        <v>141</v>
      </c>
      <c r="G42" s="25" t="s">
        <v>64</v>
      </c>
      <c r="H42" s="27">
        <v>2</v>
      </c>
      <c r="I42" s="26">
        <v>46</v>
      </c>
      <c r="J42" s="25" t="s">
        <v>35</v>
      </c>
      <c r="K42" s="28">
        <v>224237.28813559323</v>
      </c>
      <c r="L42" s="25" t="s">
        <v>36</v>
      </c>
      <c r="M42" s="28"/>
      <c r="N42" s="29">
        <v>43191</v>
      </c>
      <c r="O42" s="29">
        <v>43281</v>
      </c>
      <c r="P42" s="25" t="s">
        <v>37</v>
      </c>
      <c r="Q42" s="30" t="s">
        <v>38</v>
      </c>
    </row>
    <row r="43" spans="1:17" s="23" customFormat="1" ht="36.75" customHeight="1" x14ac:dyDescent="0.15">
      <c r="A43" s="24">
        <v>24</v>
      </c>
      <c r="B43" s="26" t="s">
        <v>138</v>
      </c>
      <c r="C43" s="26" t="s">
        <v>138</v>
      </c>
      <c r="D43" s="25" t="s">
        <v>70</v>
      </c>
      <c r="E43" s="25" t="s">
        <v>33</v>
      </c>
      <c r="F43" s="26">
        <v>876</v>
      </c>
      <c r="G43" s="25" t="s">
        <v>49</v>
      </c>
      <c r="H43" s="27">
        <v>1</v>
      </c>
      <c r="I43" s="26">
        <v>46</v>
      </c>
      <c r="J43" s="25" t="s">
        <v>35</v>
      </c>
      <c r="K43" s="28">
        <v>166101.69491525425</v>
      </c>
      <c r="L43" s="25" t="s">
        <v>36</v>
      </c>
      <c r="M43" s="28"/>
      <c r="N43" s="29">
        <v>43191</v>
      </c>
      <c r="O43" s="29">
        <v>43281</v>
      </c>
      <c r="P43" s="25" t="s">
        <v>51</v>
      </c>
      <c r="Q43" s="30" t="s">
        <v>38</v>
      </c>
    </row>
    <row r="44" spans="1:17" s="23" customFormat="1" ht="42" x14ac:dyDescent="0.15">
      <c r="A44" s="24">
        <v>25</v>
      </c>
      <c r="B44" s="26" t="s">
        <v>138</v>
      </c>
      <c r="C44" s="26" t="s">
        <v>138</v>
      </c>
      <c r="D44" s="25" t="s">
        <v>71</v>
      </c>
      <c r="E44" s="25" t="s">
        <v>44</v>
      </c>
      <c r="F44" s="26">
        <v>876</v>
      </c>
      <c r="G44" s="25" t="s">
        <v>49</v>
      </c>
      <c r="H44" s="27">
        <v>1</v>
      </c>
      <c r="I44" s="26">
        <v>46</v>
      </c>
      <c r="J44" s="25" t="s">
        <v>35</v>
      </c>
      <c r="K44" s="28">
        <v>926672.61742372881</v>
      </c>
      <c r="L44" s="25" t="s">
        <v>36</v>
      </c>
      <c r="M44" s="28"/>
      <c r="N44" s="29">
        <v>43252</v>
      </c>
      <c r="O44" s="29">
        <v>43982</v>
      </c>
      <c r="P44" s="25" t="s">
        <v>45</v>
      </c>
      <c r="Q44" s="30" t="s">
        <v>39</v>
      </c>
    </row>
    <row r="45" spans="1:17" s="23" customFormat="1" ht="56.25" customHeight="1" x14ac:dyDescent="0.15">
      <c r="A45" s="24">
        <v>26</v>
      </c>
      <c r="B45" s="26" t="s">
        <v>137</v>
      </c>
      <c r="C45" s="26" t="s">
        <v>137</v>
      </c>
      <c r="D45" s="25" t="s">
        <v>72</v>
      </c>
      <c r="E45" s="25" t="s">
        <v>33</v>
      </c>
      <c r="F45" s="26">
        <v>876</v>
      </c>
      <c r="G45" s="25" t="s">
        <v>49</v>
      </c>
      <c r="H45" s="27">
        <v>1</v>
      </c>
      <c r="I45" s="26">
        <v>46</v>
      </c>
      <c r="J45" s="25" t="s">
        <v>35</v>
      </c>
      <c r="K45" s="28">
        <v>373728.81355932204</v>
      </c>
      <c r="L45" s="25" t="s">
        <v>36</v>
      </c>
      <c r="M45" s="28"/>
      <c r="N45" s="29">
        <v>43221</v>
      </c>
      <c r="O45" s="29">
        <v>43311</v>
      </c>
      <c r="P45" s="25" t="s">
        <v>51</v>
      </c>
      <c r="Q45" s="81" t="s">
        <v>38</v>
      </c>
    </row>
    <row r="46" spans="1:17" s="23" customFormat="1" ht="42" hidden="1" outlineLevel="1" x14ac:dyDescent="0.15">
      <c r="A46" s="75">
        <v>27</v>
      </c>
      <c r="B46" s="76" t="s">
        <v>137</v>
      </c>
      <c r="C46" s="76" t="s">
        <v>137</v>
      </c>
      <c r="D46" s="76" t="s">
        <v>73</v>
      </c>
      <c r="E46" s="76" t="s">
        <v>33</v>
      </c>
      <c r="F46" s="76">
        <v>876</v>
      </c>
      <c r="G46" s="76" t="s">
        <v>49</v>
      </c>
      <c r="H46" s="77">
        <v>1</v>
      </c>
      <c r="I46" s="76">
        <v>46</v>
      </c>
      <c r="J46" s="76" t="s">
        <v>35</v>
      </c>
      <c r="K46" s="78">
        <v>153644.06779661018</v>
      </c>
      <c r="L46" s="76" t="s">
        <v>36</v>
      </c>
      <c r="M46" s="78"/>
      <c r="N46" s="79">
        <v>43191</v>
      </c>
      <c r="O46" s="79">
        <v>43250</v>
      </c>
      <c r="P46" s="76" t="s">
        <v>51</v>
      </c>
      <c r="Q46" s="80" t="s">
        <v>38</v>
      </c>
    </row>
    <row r="47" spans="1:17" s="23" customFormat="1" ht="42" customHeight="1" collapsed="1" x14ac:dyDescent="0.15">
      <c r="A47" s="24">
        <v>28</v>
      </c>
      <c r="B47" s="26" t="s">
        <v>137</v>
      </c>
      <c r="C47" s="26" t="s">
        <v>137</v>
      </c>
      <c r="D47" s="25" t="s">
        <v>74</v>
      </c>
      <c r="E47" s="25" t="s">
        <v>33</v>
      </c>
      <c r="F47" s="26">
        <v>876</v>
      </c>
      <c r="G47" s="25" t="s">
        <v>49</v>
      </c>
      <c r="H47" s="27">
        <v>1</v>
      </c>
      <c r="I47" s="26">
        <v>46</v>
      </c>
      <c r="J47" s="25" t="s">
        <v>35</v>
      </c>
      <c r="K47" s="28">
        <v>207627.11864406781</v>
      </c>
      <c r="L47" s="25" t="s">
        <v>36</v>
      </c>
      <c r="M47" s="28"/>
      <c r="N47" s="29">
        <v>43191</v>
      </c>
      <c r="O47" s="29">
        <v>43281</v>
      </c>
      <c r="P47" s="25" t="s">
        <v>51</v>
      </c>
      <c r="Q47" s="30" t="s">
        <v>38</v>
      </c>
    </row>
    <row r="48" spans="1:17" s="23" customFormat="1" ht="45" customHeight="1" x14ac:dyDescent="0.15">
      <c r="A48" s="24">
        <v>29</v>
      </c>
      <c r="B48" s="26" t="s">
        <v>138</v>
      </c>
      <c r="C48" s="26" t="s">
        <v>138</v>
      </c>
      <c r="D48" s="25" t="s">
        <v>75</v>
      </c>
      <c r="E48" s="25" t="s">
        <v>33</v>
      </c>
      <c r="F48" s="26">
        <v>876</v>
      </c>
      <c r="G48" s="25" t="s">
        <v>49</v>
      </c>
      <c r="H48" s="27">
        <v>1</v>
      </c>
      <c r="I48" s="26">
        <v>46</v>
      </c>
      <c r="J48" s="25" t="s">
        <v>35</v>
      </c>
      <c r="K48" s="28">
        <v>834661.01694915257</v>
      </c>
      <c r="L48" s="25" t="s">
        <v>36</v>
      </c>
      <c r="M48" s="28"/>
      <c r="N48" s="29">
        <v>43191</v>
      </c>
      <c r="O48" s="29">
        <v>43281</v>
      </c>
      <c r="P48" s="25" t="s">
        <v>51</v>
      </c>
      <c r="Q48" s="30" t="s">
        <v>38</v>
      </c>
    </row>
    <row r="49" spans="1:17" s="23" customFormat="1" ht="40.5" customHeight="1" x14ac:dyDescent="0.15">
      <c r="A49" s="24">
        <v>30</v>
      </c>
      <c r="B49" s="26" t="s">
        <v>137</v>
      </c>
      <c r="C49" s="26" t="s">
        <v>137</v>
      </c>
      <c r="D49" s="25" t="s">
        <v>76</v>
      </c>
      <c r="E49" s="25" t="s">
        <v>33</v>
      </c>
      <c r="F49" s="26">
        <v>876</v>
      </c>
      <c r="G49" s="25" t="s">
        <v>49</v>
      </c>
      <c r="H49" s="27">
        <v>1</v>
      </c>
      <c r="I49" s="26">
        <v>46</v>
      </c>
      <c r="J49" s="25" t="s">
        <v>35</v>
      </c>
      <c r="K49" s="28">
        <v>124576.27118644069</v>
      </c>
      <c r="L49" s="25" t="s">
        <v>36</v>
      </c>
      <c r="M49" s="28"/>
      <c r="N49" s="29">
        <v>43282</v>
      </c>
      <c r="O49" s="29">
        <v>43373</v>
      </c>
      <c r="P49" s="25" t="s">
        <v>51</v>
      </c>
      <c r="Q49" s="30" t="s">
        <v>38</v>
      </c>
    </row>
    <row r="50" spans="1:17" s="23" customFormat="1" ht="31.5" x14ac:dyDescent="0.15">
      <c r="A50" s="24">
        <v>31</v>
      </c>
      <c r="B50" s="26" t="s">
        <v>138</v>
      </c>
      <c r="C50" s="26" t="s">
        <v>138</v>
      </c>
      <c r="D50" s="25" t="s">
        <v>77</v>
      </c>
      <c r="E50" s="25" t="s">
        <v>33</v>
      </c>
      <c r="F50" s="26">
        <v>876</v>
      </c>
      <c r="G50" s="25" t="s">
        <v>49</v>
      </c>
      <c r="H50" s="27">
        <v>1</v>
      </c>
      <c r="I50" s="26">
        <v>46</v>
      </c>
      <c r="J50" s="25" t="s">
        <v>35</v>
      </c>
      <c r="K50" s="28">
        <v>166101.69491525425</v>
      </c>
      <c r="L50" s="25" t="s">
        <v>36</v>
      </c>
      <c r="M50" s="28"/>
      <c r="N50" s="29">
        <v>43191</v>
      </c>
      <c r="O50" s="29">
        <v>43250</v>
      </c>
      <c r="P50" s="25" t="s">
        <v>51</v>
      </c>
      <c r="Q50" s="30" t="s">
        <v>38</v>
      </c>
    </row>
    <row r="51" spans="1:17" s="23" customFormat="1" ht="31.5" x14ac:dyDescent="0.15">
      <c r="A51" s="24">
        <v>32</v>
      </c>
      <c r="B51" s="26" t="s">
        <v>138</v>
      </c>
      <c r="C51" s="26" t="s">
        <v>138</v>
      </c>
      <c r="D51" s="25" t="s">
        <v>78</v>
      </c>
      <c r="E51" s="25" t="s">
        <v>33</v>
      </c>
      <c r="F51" s="26">
        <v>876</v>
      </c>
      <c r="G51" s="25" t="s">
        <v>49</v>
      </c>
      <c r="H51" s="27">
        <v>1</v>
      </c>
      <c r="I51" s="26">
        <v>46</v>
      </c>
      <c r="J51" s="25" t="s">
        <v>35</v>
      </c>
      <c r="K51" s="28">
        <v>373728.81355932204</v>
      </c>
      <c r="L51" s="25" t="s">
        <v>36</v>
      </c>
      <c r="M51" s="28"/>
      <c r="N51" s="29">
        <v>43191</v>
      </c>
      <c r="O51" s="29">
        <v>43250</v>
      </c>
      <c r="P51" s="25" t="s">
        <v>51</v>
      </c>
      <c r="Q51" s="30" t="s">
        <v>38</v>
      </c>
    </row>
    <row r="52" spans="1:17" s="23" customFormat="1" ht="31.5" x14ac:dyDescent="0.15">
      <c r="A52" s="24">
        <v>33</v>
      </c>
      <c r="B52" s="26" t="s">
        <v>138</v>
      </c>
      <c r="C52" s="26" t="s">
        <v>138</v>
      </c>
      <c r="D52" s="25" t="s">
        <v>79</v>
      </c>
      <c r="E52" s="25" t="s">
        <v>33</v>
      </c>
      <c r="F52" s="26">
        <v>876</v>
      </c>
      <c r="G52" s="25" t="s">
        <v>49</v>
      </c>
      <c r="H52" s="27">
        <v>1</v>
      </c>
      <c r="I52" s="26">
        <v>46</v>
      </c>
      <c r="J52" s="25" t="s">
        <v>35</v>
      </c>
      <c r="K52" s="28">
        <v>199322.03389830509</v>
      </c>
      <c r="L52" s="25" t="s">
        <v>36</v>
      </c>
      <c r="M52" s="28"/>
      <c r="N52" s="29">
        <v>43191</v>
      </c>
      <c r="O52" s="29">
        <v>43465</v>
      </c>
      <c r="P52" s="25" t="s">
        <v>51</v>
      </c>
      <c r="Q52" s="30" t="s">
        <v>38</v>
      </c>
    </row>
    <row r="53" spans="1:17" s="23" customFormat="1" ht="54.75" customHeight="1" x14ac:dyDescent="0.15">
      <c r="A53" s="24">
        <v>34</v>
      </c>
      <c r="B53" s="26" t="s">
        <v>145</v>
      </c>
      <c r="C53" s="26" t="s">
        <v>145</v>
      </c>
      <c r="D53" s="25" t="s">
        <v>80</v>
      </c>
      <c r="E53" s="25" t="s">
        <v>33</v>
      </c>
      <c r="F53" s="26">
        <v>876</v>
      </c>
      <c r="G53" s="25" t="s">
        <v>49</v>
      </c>
      <c r="H53" s="27">
        <v>1</v>
      </c>
      <c r="I53" s="26">
        <v>46</v>
      </c>
      <c r="J53" s="25" t="s">
        <v>35</v>
      </c>
      <c r="K53" s="28">
        <v>171186.44067796611</v>
      </c>
      <c r="L53" s="25" t="s">
        <v>36</v>
      </c>
      <c r="M53" s="28"/>
      <c r="N53" s="29">
        <v>43191</v>
      </c>
      <c r="O53" s="29">
        <v>43555</v>
      </c>
      <c r="P53" s="25" t="s">
        <v>51</v>
      </c>
      <c r="Q53" s="30" t="s">
        <v>38</v>
      </c>
    </row>
    <row r="54" spans="1:17" s="23" customFormat="1" ht="54.75" customHeight="1" x14ac:dyDescent="0.15">
      <c r="A54" s="24">
        <v>35</v>
      </c>
      <c r="B54" s="26" t="s">
        <v>143</v>
      </c>
      <c r="C54" s="26" t="s">
        <v>143</v>
      </c>
      <c r="D54" s="25" t="s">
        <v>81</v>
      </c>
      <c r="E54" s="25" t="s">
        <v>33</v>
      </c>
      <c r="F54" s="26">
        <v>876</v>
      </c>
      <c r="G54" s="25" t="s">
        <v>49</v>
      </c>
      <c r="H54" s="27">
        <v>1</v>
      </c>
      <c r="I54" s="26">
        <v>46</v>
      </c>
      <c r="J54" s="25" t="s">
        <v>35</v>
      </c>
      <c r="K54" s="28">
        <v>290677.96610169491</v>
      </c>
      <c r="L54" s="25" t="s">
        <v>36</v>
      </c>
      <c r="M54" s="28"/>
      <c r="N54" s="29">
        <v>43191</v>
      </c>
      <c r="O54" s="29">
        <v>43252</v>
      </c>
      <c r="P54" s="25" t="s">
        <v>51</v>
      </c>
      <c r="Q54" s="30" t="s">
        <v>38</v>
      </c>
    </row>
    <row r="55" spans="1:17" s="23" customFormat="1" ht="48" customHeight="1" x14ac:dyDescent="0.15">
      <c r="A55" s="24">
        <v>36</v>
      </c>
      <c r="B55" s="26" t="s">
        <v>138</v>
      </c>
      <c r="C55" s="26" t="s">
        <v>138</v>
      </c>
      <c r="D55" s="25" t="s">
        <v>82</v>
      </c>
      <c r="E55" s="25" t="s">
        <v>33</v>
      </c>
      <c r="F55" s="26">
        <v>876</v>
      </c>
      <c r="G55" s="25" t="s">
        <v>49</v>
      </c>
      <c r="H55" s="27">
        <v>1</v>
      </c>
      <c r="I55" s="26">
        <v>46</v>
      </c>
      <c r="J55" s="25" t="s">
        <v>35</v>
      </c>
      <c r="K55" s="28">
        <v>124576.27118644069</v>
      </c>
      <c r="L55" s="25" t="s">
        <v>36</v>
      </c>
      <c r="M55" s="28"/>
      <c r="N55" s="29">
        <v>43282</v>
      </c>
      <c r="O55" s="29">
        <v>43344</v>
      </c>
      <c r="P55" s="25" t="s">
        <v>51</v>
      </c>
      <c r="Q55" s="30" t="s">
        <v>38</v>
      </c>
    </row>
    <row r="56" spans="1:17" s="23" customFormat="1" ht="52.5" x14ac:dyDescent="0.15">
      <c r="A56" s="24">
        <v>37</v>
      </c>
      <c r="B56" s="26" t="s">
        <v>138</v>
      </c>
      <c r="C56" s="26" t="s">
        <v>138</v>
      </c>
      <c r="D56" s="25" t="s">
        <v>83</v>
      </c>
      <c r="E56" s="25" t="s">
        <v>44</v>
      </c>
      <c r="F56" s="26">
        <v>876</v>
      </c>
      <c r="G56" s="25" t="s">
        <v>49</v>
      </c>
      <c r="H56" s="27">
        <v>1</v>
      </c>
      <c r="I56" s="26">
        <v>46</v>
      </c>
      <c r="J56" s="25" t="s">
        <v>35</v>
      </c>
      <c r="K56" s="28">
        <v>1008642.0000000001</v>
      </c>
      <c r="L56" s="25" t="s">
        <v>36</v>
      </c>
      <c r="M56" s="28"/>
      <c r="N56" s="29">
        <v>43132</v>
      </c>
      <c r="O56" s="29">
        <v>43465</v>
      </c>
      <c r="P56" s="25" t="s">
        <v>45</v>
      </c>
      <c r="Q56" s="30" t="s">
        <v>39</v>
      </c>
    </row>
    <row r="57" spans="1:17" s="23" customFormat="1" ht="31.5" x14ac:dyDescent="0.15">
      <c r="A57" s="24">
        <v>38</v>
      </c>
      <c r="B57" s="26" t="s">
        <v>138</v>
      </c>
      <c r="C57" s="26" t="s">
        <v>138</v>
      </c>
      <c r="D57" s="25" t="s">
        <v>84</v>
      </c>
      <c r="E57" s="25" t="s">
        <v>33</v>
      </c>
      <c r="F57" s="26">
        <v>876</v>
      </c>
      <c r="G57" s="25" t="s">
        <v>49</v>
      </c>
      <c r="H57" s="27">
        <v>3</v>
      </c>
      <c r="I57" s="26">
        <v>46</v>
      </c>
      <c r="J57" s="25" t="s">
        <v>35</v>
      </c>
      <c r="K57" s="28">
        <v>145338.98305084746</v>
      </c>
      <c r="L57" s="25" t="s">
        <v>36</v>
      </c>
      <c r="M57" s="28"/>
      <c r="N57" s="29">
        <v>43191</v>
      </c>
      <c r="O57" s="29">
        <v>43311</v>
      </c>
      <c r="P57" s="25" t="s">
        <v>51</v>
      </c>
      <c r="Q57" s="30" t="s">
        <v>38</v>
      </c>
    </row>
    <row r="58" spans="1:17" s="23" customFormat="1" ht="38.25" customHeight="1" x14ac:dyDescent="0.15">
      <c r="A58" s="24">
        <v>39</v>
      </c>
      <c r="B58" s="26" t="s">
        <v>137</v>
      </c>
      <c r="C58" s="26" t="s">
        <v>137</v>
      </c>
      <c r="D58" s="25" t="s">
        <v>85</v>
      </c>
      <c r="E58" s="25" t="s">
        <v>33</v>
      </c>
      <c r="F58" s="26">
        <v>876</v>
      </c>
      <c r="G58" s="25" t="s">
        <v>49</v>
      </c>
      <c r="H58" s="27">
        <v>3</v>
      </c>
      <c r="I58" s="26">
        <v>46</v>
      </c>
      <c r="J58" s="25" t="s">
        <v>35</v>
      </c>
      <c r="K58" s="28">
        <v>124576.27118644069</v>
      </c>
      <c r="L58" s="25" t="s">
        <v>36</v>
      </c>
      <c r="M58" s="28"/>
      <c r="N58" s="29">
        <v>43191</v>
      </c>
      <c r="O58" s="29">
        <v>43311</v>
      </c>
      <c r="P58" s="25" t="s">
        <v>51</v>
      </c>
      <c r="Q58" s="30" t="s">
        <v>38</v>
      </c>
    </row>
    <row r="59" spans="1:17" s="23" customFormat="1" ht="38.25" customHeight="1" x14ac:dyDescent="0.15">
      <c r="A59" s="24">
        <v>40</v>
      </c>
      <c r="B59" s="26" t="s">
        <v>146</v>
      </c>
      <c r="C59" s="26" t="s">
        <v>147</v>
      </c>
      <c r="D59" s="25" t="s">
        <v>86</v>
      </c>
      <c r="E59" s="25" t="s">
        <v>33</v>
      </c>
      <c r="F59" s="26" t="s">
        <v>141</v>
      </c>
      <c r="G59" s="25" t="s">
        <v>64</v>
      </c>
      <c r="H59" s="27">
        <v>3</v>
      </c>
      <c r="I59" s="26">
        <v>46</v>
      </c>
      <c r="J59" s="25" t="s">
        <v>35</v>
      </c>
      <c r="K59" s="28">
        <v>506849.99999999994</v>
      </c>
      <c r="L59" s="25" t="s">
        <v>36</v>
      </c>
      <c r="M59" s="28"/>
      <c r="N59" s="29">
        <v>43191</v>
      </c>
      <c r="O59" s="29">
        <v>43311</v>
      </c>
      <c r="P59" s="25" t="s">
        <v>51</v>
      </c>
      <c r="Q59" s="30" t="s">
        <v>38</v>
      </c>
    </row>
    <row r="60" spans="1:17" s="23" customFormat="1" ht="38.25" customHeight="1" x14ac:dyDescent="0.15">
      <c r="A60" s="24">
        <v>41</v>
      </c>
      <c r="B60" s="26" t="s">
        <v>138</v>
      </c>
      <c r="C60" s="26" t="s">
        <v>138</v>
      </c>
      <c r="D60" s="25" t="s">
        <v>87</v>
      </c>
      <c r="E60" s="25" t="s">
        <v>33</v>
      </c>
      <c r="F60" s="26">
        <v>876</v>
      </c>
      <c r="G60" s="25" t="s">
        <v>49</v>
      </c>
      <c r="H60" s="27">
        <v>1</v>
      </c>
      <c r="I60" s="26">
        <v>46</v>
      </c>
      <c r="J60" s="25" t="s">
        <v>35</v>
      </c>
      <c r="K60" s="28">
        <v>124576.27118644069</v>
      </c>
      <c r="L60" s="25" t="s">
        <v>36</v>
      </c>
      <c r="M60" s="28"/>
      <c r="N60" s="29">
        <v>43282</v>
      </c>
      <c r="O60" s="29">
        <v>43373</v>
      </c>
      <c r="P60" s="25" t="s">
        <v>51</v>
      </c>
      <c r="Q60" s="30" t="s">
        <v>38</v>
      </c>
    </row>
    <row r="61" spans="1:17" s="23" customFormat="1" ht="31.5" x14ac:dyDescent="0.15">
      <c r="A61" s="24">
        <v>42</v>
      </c>
      <c r="B61" s="26" t="s">
        <v>138</v>
      </c>
      <c r="C61" s="26" t="s">
        <v>138</v>
      </c>
      <c r="D61" s="25" t="s">
        <v>88</v>
      </c>
      <c r="E61" s="25" t="s">
        <v>33</v>
      </c>
      <c r="F61" s="26">
        <v>876</v>
      </c>
      <c r="G61" s="25" t="s">
        <v>49</v>
      </c>
      <c r="H61" s="27">
        <v>3</v>
      </c>
      <c r="I61" s="26">
        <v>46</v>
      </c>
      <c r="J61" s="25" t="s">
        <v>35</v>
      </c>
      <c r="K61" s="28">
        <v>612915.25423728814</v>
      </c>
      <c r="L61" s="25" t="s">
        <v>36</v>
      </c>
      <c r="M61" s="28"/>
      <c r="N61" s="29">
        <v>43252</v>
      </c>
      <c r="O61" s="29">
        <v>43311</v>
      </c>
      <c r="P61" s="25" t="s">
        <v>51</v>
      </c>
      <c r="Q61" s="30" t="s">
        <v>38</v>
      </c>
    </row>
    <row r="62" spans="1:17" s="23" customFormat="1" ht="36" customHeight="1" x14ac:dyDescent="0.15">
      <c r="A62" s="24">
        <v>43</v>
      </c>
      <c r="B62" s="26" t="s">
        <v>138</v>
      </c>
      <c r="C62" s="26" t="s">
        <v>138</v>
      </c>
      <c r="D62" s="25" t="s">
        <v>89</v>
      </c>
      <c r="E62" s="25" t="s">
        <v>33</v>
      </c>
      <c r="F62" s="26">
        <v>876</v>
      </c>
      <c r="G62" s="25" t="s">
        <v>49</v>
      </c>
      <c r="H62" s="27">
        <v>4</v>
      </c>
      <c r="I62" s="26">
        <v>46</v>
      </c>
      <c r="J62" s="25" t="s">
        <v>35</v>
      </c>
      <c r="K62" s="28">
        <v>141186.44067796611</v>
      </c>
      <c r="L62" s="25" t="s">
        <v>36</v>
      </c>
      <c r="M62" s="28"/>
      <c r="N62" s="29">
        <v>43191</v>
      </c>
      <c r="O62" s="29">
        <v>43281</v>
      </c>
      <c r="P62" s="25" t="s">
        <v>51</v>
      </c>
      <c r="Q62" s="30" t="s">
        <v>38</v>
      </c>
    </row>
    <row r="63" spans="1:17" s="23" customFormat="1" ht="36" customHeight="1" x14ac:dyDescent="0.15">
      <c r="A63" s="24">
        <v>44</v>
      </c>
      <c r="B63" s="26" t="s">
        <v>148</v>
      </c>
      <c r="C63" s="26" t="s">
        <v>148</v>
      </c>
      <c r="D63" s="25" t="s">
        <v>90</v>
      </c>
      <c r="E63" s="25" t="s">
        <v>33</v>
      </c>
      <c r="F63" s="26" t="s">
        <v>141</v>
      </c>
      <c r="G63" s="25" t="s">
        <v>64</v>
      </c>
      <c r="H63" s="27">
        <v>6</v>
      </c>
      <c r="I63" s="26">
        <v>46</v>
      </c>
      <c r="J63" s="25" t="s">
        <v>35</v>
      </c>
      <c r="K63" s="28">
        <v>705932.20338983042</v>
      </c>
      <c r="L63" s="25" t="s">
        <v>36</v>
      </c>
      <c r="M63" s="28"/>
      <c r="N63" s="29">
        <v>43191</v>
      </c>
      <c r="O63" s="29">
        <v>43250</v>
      </c>
      <c r="P63" s="25" t="s">
        <v>37</v>
      </c>
      <c r="Q63" s="30" t="s">
        <v>38</v>
      </c>
    </row>
    <row r="64" spans="1:17" s="23" customFormat="1" ht="36" customHeight="1" x14ac:dyDescent="0.15">
      <c r="A64" s="24">
        <v>45</v>
      </c>
      <c r="B64" s="26" t="s">
        <v>138</v>
      </c>
      <c r="C64" s="26" t="s">
        <v>138</v>
      </c>
      <c r="D64" s="25" t="s">
        <v>91</v>
      </c>
      <c r="E64" s="25" t="s">
        <v>33</v>
      </c>
      <c r="F64" s="26">
        <v>876</v>
      </c>
      <c r="G64" s="25" t="s">
        <v>49</v>
      </c>
      <c r="H64" s="27">
        <v>3</v>
      </c>
      <c r="I64" s="26">
        <v>46</v>
      </c>
      <c r="J64" s="25" t="s">
        <v>35</v>
      </c>
      <c r="K64" s="28">
        <v>249152.54237288138</v>
      </c>
      <c r="L64" s="25" t="s">
        <v>36</v>
      </c>
      <c r="M64" s="28"/>
      <c r="N64" s="29">
        <v>43191</v>
      </c>
      <c r="O64" s="29">
        <v>43251</v>
      </c>
      <c r="P64" s="25" t="s">
        <v>51</v>
      </c>
      <c r="Q64" s="30" t="s">
        <v>38</v>
      </c>
    </row>
    <row r="65" spans="1:17" s="23" customFormat="1" ht="38.25" customHeight="1" x14ac:dyDescent="0.15">
      <c r="A65" s="24">
        <v>46</v>
      </c>
      <c r="B65" s="26" t="s">
        <v>146</v>
      </c>
      <c r="C65" s="26" t="s">
        <v>147</v>
      </c>
      <c r="D65" s="25" t="s">
        <v>92</v>
      </c>
      <c r="E65" s="25" t="s">
        <v>33</v>
      </c>
      <c r="F65" s="26">
        <v>876</v>
      </c>
      <c r="G65" s="25" t="s">
        <v>49</v>
      </c>
      <c r="H65" s="27">
        <v>1</v>
      </c>
      <c r="I65" s="26">
        <v>46</v>
      </c>
      <c r="J65" s="25" t="s">
        <v>35</v>
      </c>
      <c r="K65" s="28">
        <v>506226.5</v>
      </c>
      <c r="L65" s="25" t="s">
        <v>36</v>
      </c>
      <c r="M65" s="28"/>
      <c r="N65" s="29">
        <v>43191</v>
      </c>
      <c r="O65" s="29">
        <v>43311</v>
      </c>
      <c r="P65" s="25" t="s">
        <v>37</v>
      </c>
      <c r="Q65" s="30" t="s">
        <v>38</v>
      </c>
    </row>
    <row r="66" spans="1:17" s="23" customFormat="1" ht="42" x14ac:dyDescent="0.15">
      <c r="A66" s="24">
        <v>47</v>
      </c>
      <c r="B66" s="26" t="s">
        <v>138</v>
      </c>
      <c r="C66" s="26" t="s">
        <v>138</v>
      </c>
      <c r="D66" s="25" t="s">
        <v>93</v>
      </c>
      <c r="E66" s="25" t="s">
        <v>33</v>
      </c>
      <c r="F66" s="26">
        <v>876</v>
      </c>
      <c r="G66" s="25" t="s">
        <v>49</v>
      </c>
      <c r="H66" s="27">
        <v>1</v>
      </c>
      <c r="I66" s="26">
        <v>46</v>
      </c>
      <c r="J66" s="25" t="s">
        <v>35</v>
      </c>
      <c r="K66" s="28">
        <v>157796.61016949156</v>
      </c>
      <c r="L66" s="25" t="s">
        <v>36</v>
      </c>
      <c r="M66" s="28"/>
      <c r="N66" s="29">
        <v>43191</v>
      </c>
      <c r="O66" s="29">
        <v>43281</v>
      </c>
      <c r="P66" s="25" t="s">
        <v>51</v>
      </c>
      <c r="Q66" s="30" t="s">
        <v>38</v>
      </c>
    </row>
    <row r="67" spans="1:17" s="23" customFormat="1" ht="42" x14ac:dyDescent="0.15">
      <c r="A67" s="24">
        <v>48</v>
      </c>
      <c r="B67" s="26" t="s">
        <v>149</v>
      </c>
      <c r="C67" s="26" t="s">
        <v>149</v>
      </c>
      <c r="D67" s="25" t="s">
        <v>94</v>
      </c>
      <c r="E67" s="25" t="s">
        <v>33</v>
      </c>
      <c r="F67" s="26" t="s">
        <v>141</v>
      </c>
      <c r="G67" s="25" t="s">
        <v>64</v>
      </c>
      <c r="H67" s="27">
        <v>5</v>
      </c>
      <c r="I67" s="26">
        <v>46</v>
      </c>
      <c r="J67" s="25" t="s">
        <v>35</v>
      </c>
      <c r="K67" s="28">
        <v>141186.44067796611</v>
      </c>
      <c r="L67" s="25" t="s">
        <v>36</v>
      </c>
      <c r="M67" s="28"/>
      <c r="N67" s="29">
        <v>43191</v>
      </c>
      <c r="O67" s="29">
        <v>43373</v>
      </c>
      <c r="P67" s="25" t="s">
        <v>37</v>
      </c>
      <c r="Q67" s="30" t="s">
        <v>38</v>
      </c>
    </row>
    <row r="68" spans="1:17" s="23" customFormat="1" ht="37.5" customHeight="1" x14ac:dyDescent="0.15">
      <c r="A68" s="24">
        <v>49</v>
      </c>
      <c r="B68" s="26" t="s">
        <v>140</v>
      </c>
      <c r="C68" s="26" t="s">
        <v>140</v>
      </c>
      <c r="D68" s="25" t="s">
        <v>95</v>
      </c>
      <c r="E68" s="25" t="s">
        <v>33</v>
      </c>
      <c r="F68" s="26" t="s">
        <v>141</v>
      </c>
      <c r="G68" s="25" t="s">
        <v>64</v>
      </c>
      <c r="H68" s="27">
        <v>1</v>
      </c>
      <c r="I68" s="26">
        <v>46</v>
      </c>
      <c r="J68" s="25" t="s">
        <v>35</v>
      </c>
      <c r="K68" s="28">
        <v>707593.22033898311</v>
      </c>
      <c r="L68" s="25" t="s">
        <v>42</v>
      </c>
      <c r="M68" s="31">
        <v>9966.1001999999989</v>
      </c>
      <c r="N68" s="29">
        <v>43191</v>
      </c>
      <c r="O68" s="29">
        <v>43281</v>
      </c>
      <c r="P68" s="25" t="s">
        <v>37</v>
      </c>
      <c r="Q68" s="30" t="s">
        <v>38</v>
      </c>
    </row>
    <row r="69" spans="1:17" s="23" customFormat="1" ht="38.25" customHeight="1" x14ac:dyDescent="0.15">
      <c r="A69" s="24">
        <v>50</v>
      </c>
      <c r="B69" s="26" t="s">
        <v>138</v>
      </c>
      <c r="C69" s="26" t="s">
        <v>138</v>
      </c>
      <c r="D69" s="25" t="s">
        <v>96</v>
      </c>
      <c r="E69" s="25" t="s">
        <v>33</v>
      </c>
      <c r="F69" s="26">
        <v>876</v>
      </c>
      <c r="G69" s="25" t="s">
        <v>49</v>
      </c>
      <c r="H69" s="27">
        <v>3</v>
      </c>
      <c r="I69" s="26">
        <v>46</v>
      </c>
      <c r="J69" s="25" t="s">
        <v>35</v>
      </c>
      <c r="K69" s="28">
        <v>332195.08474576275</v>
      </c>
      <c r="L69" s="25" t="s">
        <v>36</v>
      </c>
      <c r="M69" s="28"/>
      <c r="N69" s="29">
        <v>43191</v>
      </c>
      <c r="O69" s="29">
        <v>43281</v>
      </c>
      <c r="P69" s="25" t="s">
        <v>51</v>
      </c>
      <c r="Q69" s="30" t="s">
        <v>38</v>
      </c>
    </row>
    <row r="70" spans="1:17" s="23" customFormat="1" ht="42" x14ac:dyDescent="0.15">
      <c r="A70" s="24">
        <v>51</v>
      </c>
      <c r="B70" s="26" t="s">
        <v>138</v>
      </c>
      <c r="C70" s="26" t="s">
        <v>138</v>
      </c>
      <c r="D70" s="25" t="s">
        <v>97</v>
      </c>
      <c r="E70" s="25" t="s">
        <v>33</v>
      </c>
      <c r="F70" s="26">
        <v>876</v>
      </c>
      <c r="G70" s="25" t="s">
        <v>49</v>
      </c>
      <c r="H70" s="27">
        <v>2</v>
      </c>
      <c r="I70" s="26">
        <v>46</v>
      </c>
      <c r="J70" s="25" t="s">
        <v>35</v>
      </c>
      <c r="K70" s="28">
        <v>581355.93220338982</v>
      </c>
      <c r="L70" s="25" t="s">
        <v>36</v>
      </c>
      <c r="M70" s="28"/>
      <c r="N70" s="29">
        <v>43191</v>
      </c>
      <c r="O70" s="29">
        <v>43281</v>
      </c>
      <c r="P70" s="25" t="s">
        <v>51</v>
      </c>
      <c r="Q70" s="30" t="s">
        <v>38</v>
      </c>
    </row>
    <row r="71" spans="1:17" s="23" customFormat="1" ht="31.5" x14ac:dyDescent="0.15">
      <c r="A71" s="24">
        <v>52</v>
      </c>
      <c r="B71" s="26" t="s">
        <v>138</v>
      </c>
      <c r="C71" s="26" t="s">
        <v>138</v>
      </c>
      <c r="D71" s="25" t="s">
        <v>98</v>
      </c>
      <c r="E71" s="25" t="s">
        <v>33</v>
      </c>
      <c r="F71" s="26">
        <v>876</v>
      </c>
      <c r="G71" s="25" t="s">
        <v>49</v>
      </c>
      <c r="H71" s="27">
        <v>7</v>
      </c>
      <c r="I71" s="26">
        <v>46</v>
      </c>
      <c r="J71" s="25" t="s">
        <v>35</v>
      </c>
      <c r="K71" s="28">
        <v>651118.64406779665</v>
      </c>
      <c r="L71" s="25" t="s">
        <v>36</v>
      </c>
      <c r="M71" s="28"/>
      <c r="N71" s="29">
        <v>43191</v>
      </c>
      <c r="O71" s="29">
        <v>43343</v>
      </c>
      <c r="P71" s="25" t="s">
        <v>51</v>
      </c>
      <c r="Q71" s="30" t="s">
        <v>38</v>
      </c>
    </row>
    <row r="72" spans="1:17" s="23" customFormat="1" ht="31.5" x14ac:dyDescent="0.15">
      <c r="A72" s="24">
        <v>53</v>
      </c>
      <c r="B72" s="26" t="s">
        <v>137</v>
      </c>
      <c r="C72" s="26" t="s">
        <v>137</v>
      </c>
      <c r="D72" s="25" t="s">
        <v>99</v>
      </c>
      <c r="E72" s="25" t="s">
        <v>33</v>
      </c>
      <c r="F72" s="26">
        <v>876</v>
      </c>
      <c r="G72" s="25" t="s">
        <v>49</v>
      </c>
      <c r="H72" s="27">
        <v>1</v>
      </c>
      <c r="I72" s="26">
        <v>46</v>
      </c>
      <c r="J72" s="25" t="s">
        <v>35</v>
      </c>
      <c r="K72" s="28">
        <v>498305.08474576275</v>
      </c>
      <c r="L72" s="25" t="s">
        <v>36</v>
      </c>
      <c r="M72" s="28"/>
      <c r="N72" s="29">
        <v>43191</v>
      </c>
      <c r="O72" s="29">
        <v>43465</v>
      </c>
      <c r="P72" s="25" t="s">
        <v>51</v>
      </c>
      <c r="Q72" s="30" t="s">
        <v>38</v>
      </c>
    </row>
    <row r="73" spans="1:17" s="23" customFormat="1" ht="27.75" customHeight="1" x14ac:dyDescent="0.15">
      <c r="A73" s="24">
        <v>54</v>
      </c>
      <c r="B73" s="26" t="s">
        <v>150</v>
      </c>
      <c r="C73" s="26" t="s">
        <v>150</v>
      </c>
      <c r="D73" s="25" t="s">
        <v>100</v>
      </c>
      <c r="E73" s="25" t="s">
        <v>33</v>
      </c>
      <c r="F73" s="26">
        <v>876</v>
      </c>
      <c r="G73" s="25" t="s">
        <v>49</v>
      </c>
      <c r="H73" s="27">
        <v>1</v>
      </c>
      <c r="I73" s="26">
        <v>46</v>
      </c>
      <c r="J73" s="25" t="s">
        <v>35</v>
      </c>
      <c r="K73" s="28">
        <v>498305.08474576275</v>
      </c>
      <c r="L73" s="25" t="s">
        <v>36</v>
      </c>
      <c r="M73" s="28"/>
      <c r="N73" s="29">
        <v>43191</v>
      </c>
      <c r="O73" s="29">
        <v>43281</v>
      </c>
      <c r="P73" s="25" t="s">
        <v>51</v>
      </c>
      <c r="Q73" s="30" t="s">
        <v>38</v>
      </c>
    </row>
    <row r="74" spans="1:17" s="23" customFormat="1" ht="80.25" customHeight="1" x14ac:dyDescent="0.15">
      <c r="A74" s="24">
        <v>55</v>
      </c>
      <c r="B74" s="26" t="s">
        <v>151</v>
      </c>
      <c r="C74" s="26" t="s">
        <v>151</v>
      </c>
      <c r="D74" s="25" t="s">
        <v>101</v>
      </c>
      <c r="E74" s="25" t="s">
        <v>33</v>
      </c>
      <c r="F74" s="26">
        <v>876</v>
      </c>
      <c r="G74" s="25" t="s">
        <v>49</v>
      </c>
      <c r="H74" s="27">
        <v>1</v>
      </c>
      <c r="I74" s="26">
        <v>46</v>
      </c>
      <c r="J74" s="25" t="s">
        <v>35</v>
      </c>
      <c r="K74" s="28">
        <v>2090864.6135999998</v>
      </c>
      <c r="L74" s="25" t="s">
        <v>42</v>
      </c>
      <c r="M74" s="31">
        <v>25399.23</v>
      </c>
      <c r="N74" s="29">
        <v>43313</v>
      </c>
      <c r="O74" s="29">
        <v>43465</v>
      </c>
      <c r="P74" s="25" t="s">
        <v>51</v>
      </c>
      <c r="Q74" s="30" t="s">
        <v>38</v>
      </c>
    </row>
    <row r="75" spans="1:17" s="23" customFormat="1" ht="27" customHeight="1" x14ac:dyDescent="0.15">
      <c r="A75" s="24">
        <v>56</v>
      </c>
      <c r="B75" s="26" t="s">
        <v>152</v>
      </c>
      <c r="C75" s="26" t="s">
        <v>152</v>
      </c>
      <c r="D75" s="25" t="s">
        <v>102</v>
      </c>
      <c r="E75" s="25" t="s">
        <v>33</v>
      </c>
      <c r="F75" s="26">
        <v>876</v>
      </c>
      <c r="G75" s="25" t="s">
        <v>49</v>
      </c>
      <c r="H75" s="27">
        <v>1</v>
      </c>
      <c r="I75" s="26">
        <v>46</v>
      </c>
      <c r="J75" s="25" t="s">
        <v>35</v>
      </c>
      <c r="K75" s="28">
        <v>737790.50847457605</v>
      </c>
      <c r="L75" s="25" t="s">
        <v>36</v>
      </c>
      <c r="M75" s="28"/>
      <c r="N75" s="29">
        <v>43252</v>
      </c>
      <c r="O75" s="29">
        <v>43830</v>
      </c>
      <c r="P75" s="25" t="s">
        <v>37</v>
      </c>
      <c r="Q75" s="30" t="s">
        <v>38</v>
      </c>
    </row>
    <row r="76" spans="1:17" s="23" customFormat="1" ht="27" customHeight="1" x14ac:dyDescent="0.15">
      <c r="A76" s="24">
        <v>57</v>
      </c>
      <c r="B76" s="26">
        <v>43</v>
      </c>
      <c r="C76" s="26">
        <v>43</v>
      </c>
      <c r="D76" s="25" t="s">
        <v>103</v>
      </c>
      <c r="E76" s="25" t="s">
        <v>33</v>
      </c>
      <c r="F76" s="26">
        <v>876</v>
      </c>
      <c r="G76" s="25" t="s">
        <v>49</v>
      </c>
      <c r="H76" s="27">
        <v>1</v>
      </c>
      <c r="I76" s="26">
        <v>46</v>
      </c>
      <c r="J76" s="25" t="s">
        <v>35</v>
      </c>
      <c r="K76" s="28">
        <v>155471.18644067796</v>
      </c>
      <c r="L76" s="25" t="s">
        <v>36</v>
      </c>
      <c r="M76" s="28"/>
      <c r="N76" s="29">
        <v>43252</v>
      </c>
      <c r="O76" s="29">
        <v>43313</v>
      </c>
      <c r="P76" s="25" t="s">
        <v>37</v>
      </c>
      <c r="Q76" s="30" t="s">
        <v>38</v>
      </c>
    </row>
    <row r="77" spans="1:17" s="23" customFormat="1" ht="59.25" customHeight="1" x14ac:dyDescent="0.15">
      <c r="A77" s="24">
        <v>58</v>
      </c>
      <c r="B77" s="26" t="s">
        <v>153</v>
      </c>
      <c r="C77" s="26" t="s">
        <v>154</v>
      </c>
      <c r="D77" s="25" t="s">
        <v>104</v>
      </c>
      <c r="E77" s="25" t="s">
        <v>33</v>
      </c>
      <c r="F77" s="26">
        <v>876</v>
      </c>
      <c r="G77" s="25" t="s">
        <v>49</v>
      </c>
      <c r="H77" s="27">
        <v>1</v>
      </c>
      <c r="I77" s="26">
        <v>46</v>
      </c>
      <c r="J77" s="25" t="s">
        <v>35</v>
      </c>
      <c r="K77" s="28">
        <v>332203.3898305085</v>
      </c>
      <c r="L77" s="25" t="s">
        <v>36</v>
      </c>
      <c r="M77" s="28"/>
      <c r="N77" s="29">
        <v>43191</v>
      </c>
      <c r="O77" s="29">
        <v>43221</v>
      </c>
      <c r="P77" s="25" t="s">
        <v>51</v>
      </c>
      <c r="Q77" s="30" t="s">
        <v>38</v>
      </c>
    </row>
    <row r="78" spans="1:17" s="23" customFormat="1" ht="42" x14ac:dyDescent="0.15">
      <c r="A78" s="24">
        <v>59</v>
      </c>
      <c r="B78" s="26" t="s">
        <v>155</v>
      </c>
      <c r="C78" s="26" t="s">
        <v>156</v>
      </c>
      <c r="D78" s="25" t="s">
        <v>105</v>
      </c>
      <c r="E78" s="25" t="s">
        <v>33</v>
      </c>
      <c r="F78" s="26">
        <v>876</v>
      </c>
      <c r="G78" s="25" t="s">
        <v>49</v>
      </c>
      <c r="H78" s="27">
        <v>1</v>
      </c>
      <c r="I78" s="26">
        <v>46</v>
      </c>
      <c r="J78" s="25" t="s">
        <v>35</v>
      </c>
      <c r="K78" s="28">
        <v>107800</v>
      </c>
      <c r="L78" s="25" t="s">
        <v>36</v>
      </c>
      <c r="M78" s="28"/>
      <c r="N78" s="29">
        <v>43374</v>
      </c>
      <c r="O78" s="29">
        <v>43435</v>
      </c>
      <c r="P78" s="25" t="s">
        <v>51</v>
      </c>
      <c r="Q78" s="30" t="s">
        <v>38</v>
      </c>
    </row>
    <row r="79" spans="1:17" s="23" customFormat="1" ht="105" x14ac:dyDescent="0.15">
      <c r="A79" s="24">
        <v>60</v>
      </c>
      <c r="B79" s="26" t="s">
        <v>137</v>
      </c>
      <c r="C79" s="26" t="s">
        <v>137</v>
      </c>
      <c r="D79" s="25" t="s">
        <v>106</v>
      </c>
      <c r="E79" s="25" t="s">
        <v>33</v>
      </c>
      <c r="F79" s="26">
        <v>876</v>
      </c>
      <c r="G79" s="25" t="s">
        <v>49</v>
      </c>
      <c r="H79" s="27">
        <v>1</v>
      </c>
      <c r="I79" s="26">
        <v>46</v>
      </c>
      <c r="J79" s="25" t="s">
        <v>35</v>
      </c>
      <c r="K79" s="28">
        <v>190000</v>
      </c>
      <c r="L79" s="25" t="s">
        <v>36</v>
      </c>
      <c r="M79" s="28"/>
      <c r="N79" s="29">
        <v>43191</v>
      </c>
      <c r="O79" s="29">
        <v>43373</v>
      </c>
      <c r="P79" s="25" t="s">
        <v>51</v>
      </c>
      <c r="Q79" s="30" t="s">
        <v>38</v>
      </c>
    </row>
    <row r="80" spans="1:17" s="23" customFormat="1" ht="36" customHeight="1" x14ac:dyDescent="0.15">
      <c r="A80" s="24">
        <v>61</v>
      </c>
      <c r="B80" s="26" t="s">
        <v>157</v>
      </c>
      <c r="C80" s="26" t="s">
        <v>157</v>
      </c>
      <c r="D80" s="25" t="s">
        <v>107</v>
      </c>
      <c r="E80" s="25" t="s">
        <v>33</v>
      </c>
      <c r="F80" s="26">
        <v>876</v>
      </c>
      <c r="G80" s="25" t="s">
        <v>49</v>
      </c>
      <c r="H80" s="27">
        <v>1</v>
      </c>
      <c r="I80" s="26">
        <v>46</v>
      </c>
      <c r="J80" s="25" t="s">
        <v>35</v>
      </c>
      <c r="K80" s="28">
        <v>1195932.2033898304</v>
      </c>
      <c r="L80" s="25" t="s">
        <v>36</v>
      </c>
      <c r="M80" s="28"/>
      <c r="N80" s="29">
        <v>43252</v>
      </c>
      <c r="O80" s="29">
        <v>43646</v>
      </c>
      <c r="P80" s="25" t="s">
        <v>51</v>
      </c>
      <c r="Q80" s="30" t="s">
        <v>38</v>
      </c>
    </row>
    <row r="81" spans="1:17" s="23" customFormat="1" ht="36.75" customHeight="1" x14ac:dyDescent="0.15">
      <c r="A81" s="24">
        <v>62</v>
      </c>
      <c r="B81" s="26" t="s">
        <v>158</v>
      </c>
      <c r="C81" s="26" t="s">
        <v>159</v>
      </c>
      <c r="D81" s="25" t="s">
        <v>108</v>
      </c>
      <c r="E81" s="25" t="s">
        <v>44</v>
      </c>
      <c r="F81" s="26">
        <v>876</v>
      </c>
      <c r="G81" s="25" t="s">
        <v>49</v>
      </c>
      <c r="H81" s="27">
        <v>1</v>
      </c>
      <c r="I81" s="26">
        <v>46</v>
      </c>
      <c r="J81" s="25" t="s">
        <v>35</v>
      </c>
      <c r="K81" s="28">
        <v>266815.68254481361</v>
      </c>
      <c r="L81" s="25" t="s">
        <v>36</v>
      </c>
      <c r="M81" s="28"/>
      <c r="N81" s="29">
        <v>43252</v>
      </c>
      <c r="O81" s="29">
        <v>44043</v>
      </c>
      <c r="P81" s="25" t="s">
        <v>45</v>
      </c>
      <c r="Q81" s="30" t="s">
        <v>39</v>
      </c>
    </row>
    <row r="82" spans="1:17" s="23" customFormat="1" ht="36.75" customHeight="1" x14ac:dyDescent="0.15">
      <c r="A82" s="24">
        <v>63</v>
      </c>
      <c r="B82" s="26" t="s">
        <v>160</v>
      </c>
      <c r="C82" s="26" t="s">
        <v>161</v>
      </c>
      <c r="D82" s="25" t="s">
        <v>109</v>
      </c>
      <c r="E82" s="25" t="s">
        <v>44</v>
      </c>
      <c r="F82" s="26">
        <v>876</v>
      </c>
      <c r="G82" s="25" t="s">
        <v>49</v>
      </c>
      <c r="H82" s="27">
        <v>1</v>
      </c>
      <c r="I82" s="26">
        <v>46</v>
      </c>
      <c r="J82" s="25" t="s">
        <v>35</v>
      </c>
      <c r="K82" s="28">
        <v>426271.02336000011</v>
      </c>
      <c r="L82" s="25" t="s">
        <v>36</v>
      </c>
      <c r="M82" s="28"/>
      <c r="N82" s="29">
        <v>43252</v>
      </c>
      <c r="O82" s="29">
        <v>44043</v>
      </c>
      <c r="P82" s="25" t="s">
        <v>45</v>
      </c>
      <c r="Q82" s="30" t="s">
        <v>39</v>
      </c>
    </row>
    <row r="83" spans="1:17" s="23" customFormat="1" ht="36.75" customHeight="1" x14ac:dyDescent="0.15">
      <c r="A83" s="24">
        <v>64</v>
      </c>
      <c r="B83" s="26" t="s">
        <v>162</v>
      </c>
      <c r="C83" s="26" t="s">
        <v>162</v>
      </c>
      <c r="D83" s="25" t="s">
        <v>110</v>
      </c>
      <c r="E83" s="25" t="s">
        <v>44</v>
      </c>
      <c r="F83" s="26">
        <v>876</v>
      </c>
      <c r="G83" s="25" t="s">
        <v>49</v>
      </c>
      <c r="H83" s="27">
        <v>1</v>
      </c>
      <c r="I83" s="26">
        <v>46</v>
      </c>
      <c r="J83" s="25" t="s">
        <v>35</v>
      </c>
      <c r="K83" s="28">
        <v>1627118.6440677964</v>
      </c>
      <c r="L83" s="25" t="s">
        <v>36</v>
      </c>
      <c r="M83" s="28"/>
      <c r="N83" s="29">
        <v>43252</v>
      </c>
      <c r="O83" s="29">
        <v>44043</v>
      </c>
      <c r="P83" s="25" t="s">
        <v>45</v>
      </c>
      <c r="Q83" s="30" t="s">
        <v>39</v>
      </c>
    </row>
    <row r="84" spans="1:17" s="23" customFormat="1" ht="39.75" customHeight="1" x14ac:dyDescent="0.15">
      <c r="A84" s="24">
        <v>65</v>
      </c>
      <c r="B84" s="26" t="s">
        <v>163</v>
      </c>
      <c r="C84" s="26" t="s">
        <v>163</v>
      </c>
      <c r="D84" s="25" t="s">
        <v>111</v>
      </c>
      <c r="E84" s="25" t="s">
        <v>44</v>
      </c>
      <c r="F84" s="26">
        <v>876</v>
      </c>
      <c r="G84" s="25" t="s">
        <v>49</v>
      </c>
      <c r="H84" s="27">
        <v>1</v>
      </c>
      <c r="I84" s="26">
        <v>46</v>
      </c>
      <c r="J84" s="25" t="s">
        <v>35</v>
      </c>
      <c r="K84" s="28">
        <v>288997.45</v>
      </c>
      <c r="L84" s="25" t="s">
        <v>36</v>
      </c>
      <c r="M84" s="28"/>
      <c r="N84" s="29">
        <v>43221</v>
      </c>
      <c r="O84" s="29">
        <v>43465</v>
      </c>
      <c r="P84" s="25" t="s">
        <v>45</v>
      </c>
      <c r="Q84" s="30" t="s">
        <v>39</v>
      </c>
    </row>
    <row r="85" spans="1:17" s="23" customFormat="1" ht="38.25" customHeight="1" x14ac:dyDescent="0.15">
      <c r="A85" s="24">
        <v>66</v>
      </c>
      <c r="B85" s="26" t="s">
        <v>137</v>
      </c>
      <c r="C85" s="26" t="s">
        <v>137</v>
      </c>
      <c r="D85" s="25" t="s">
        <v>169</v>
      </c>
      <c r="E85" s="25" t="s">
        <v>44</v>
      </c>
      <c r="F85" s="26">
        <v>876</v>
      </c>
      <c r="G85" s="25" t="s">
        <v>49</v>
      </c>
      <c r="H85" s="27">
        <v>1</v>
      </c>
      <c r="I85" s="26">
        <v>46</v>
      </c>
      <c r="J85" s="25" t="s">
        <v>35</v>
      </c>
      <c r="K85" s="28">
        <v>289779.65999999997</v>
      </c>
      <c r="L85" s="25" t="s">
        <v>36</v>
      </c>
      <c r="M85" s="28"/>
      <c r="N85" s="29">
        <v>43191</v>
      </c>
      <c r="O85" s="29">
        <v>43312</v>
      </c>
      <c r="P85" s="25" t="s">
        <v>51</v>
      </c>
      <c r="Q85" s="30" t="s">
        <v>38</v>
      </c>
    </row>
    <row r="86" spans="1:17" s="23" customFormat="1" ht="93.75" customHeight="1" x14ac:dyDescent="0.15">
      <c r="A86" s="24">
        <v>67</v>
      </c>
      <c r="B86" s="26" t="s">
        <v>140</v>
      </c>
      <c r="C86" s="26" t="s">
        <v>140</v>
      </c>
      <c r="D86" s="25" t="s">
        <v>172</v>
      </c>
      <c r="E86" s="25" t="s">
        <v>33</v>
      </c>
      <c r="F86" s="26">
        <v>839</v>
      </c>
      <c r="G86" s="25" t="s">
        <v>170</v>
      </c>
      <c r="H86" s="113">
        <v>7</v>
      </c>
      <c r="I86" s="26">
        <v>46</v>
      </c>
      <c r="J86" s="25" t="s">
        <v>35</v>
      </c>
      <c r="K86" s="28">
        <v>4393956.7728000004</v>
      </c>
      <c r="L86" s="25" t="s">
        <v>42</v>
      </c>
      <c r="M86" s="31">
        <v>53376.54</v>
      </c>
      <c r="N86" s="29">
        <v>43191</v>
      </c>
      <c r="O86" s="29">
        <v>43281</v>
      </c>
      <c r="P86" s="25" t="s">
        <v>51</v>
      </c>
      <c r="Q86" s="30" t="s">
        <v>38</v>
      </c>
    </row>
    <row r="87" spans="1:17" s="23" customFormat="1" ht="98.25" customHeight="1" thickBot="1" x14ac:dyDescent="0.2">
      <c r="A87" s="32">
        <v>68</v>
      </c>
      <c r="B87" s="34" t="s">
        <v>140</v>
      </c>
      <c r="C87" s="34" t="s">
        <v>140</v>
      </c>
      <c r="D87" s="33" t="s">
        <v>171</v>
      </c>
      <c r="E87" s="33" t="s">
        <v>33</v>
      </c>
      <c r="F87" s="34">
        <v>839</v>
      </c>
      <c r="G87" s="33" t="s">
        <v>170</v>
      </c>
      <c r="H87" s="114">
        <v>5</v>
      </c>
      <c r="I87" s="34">
        <v>46</v>
      </c>
      <c r="J87" s="33" t="s">
        <v>35</v>
      </c>
      <c r="K87" s="36">
        <v>3226953.0551999998</v>
      </c>
      <c r="L87" s="33" t="s">
        <v>42</v>
      </c>
      <c r="M87" s="115">
        <v>39200.11</v>
      </c>
      <c r="N87" s="37">
        <v>43282</v>
      </c>
      <c r="O87" s="37">
        <v>43465</v>
      </c>
      <c r="P87" s="33" t="s">
        <v>51</v>
      </c>
      <c r="Q87" s="116" t="s">
        <v>38</v>
      </c>
    </row>
    <row r="88" spans="1:17" x14ac:dyDescent="0.2">
      <c r="N88" s="38"/>
      <c r="P88" s="10"/>
      <c r="Q88" s="1"/>
    </row>
    <row r="89" spans="1:17" x14ac:dyDescent="0.2">
      <c r="A89" s="9"/>
      <c r="B89" s="10"/>
      <c r="C89" s="9"/>
      <c r="D89" s="11"/>
      <c r="E89" s="11"/>
      <c r="F89" s="9"/>
      <c r="G89" s="13"/>
      <c r="H89" s="9"/>
      <c r="I89" s="14"/>
      <c r="J89" s="12"/>
      <c r="K89" s="39"/>
      <c r="L89" s="39"/>
      <c r="M89" s="9"/>
      <c r="N89" s="40"/>
      <c r="O89" s="40"/>
      <c r="P89" s="10"/>
      <c r="Q89" s="9"/>
    </row>
    <row r="90" spans="1:17" x14ac:dyDescent="0.2">
      <c r="A90" s="9"/>
      <c r="B90" s="10"/>
      <c r="C90" s="9"/>
      <c r="D90" s="11"/>
      <c r="E90" s="11"/>
      <c r="F90" s="9"/>
      <c r="G90" s="13"/>
      <c r="H90" s="9"/>
      <c r="I90" s="14"/>
      <c r="J90" s="12"/>
      <c r="K90" s="39"/>
      <c r="L90" s="39"/>
      <c r="M90" s="9"/>
      <c r="N90" s="40"/>
      <c r="O90" s="40"/>
      <c r="P90" s="10"/>
      <c r="Q90" s="9"/>
    </row>
    <row r="91" spans="1:17" s="43" customFormat="1" ht="12.75" customHeight="1" x14ac:dyDescent="0.2">
      <c r="A91" s="107" t="s">
        <v>112</v>
      </c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41">
        <f>SUM(K98)</f>
        <v>0</v>
      </c>
    </row>
    <row r="92" spans="1:17" s="43" customFormat="1" ht="12.75" x14ac:dyDescent="0.2">
      <c r="A92" s="108" t="s">
        <v>113</v>
      </c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42"/>
    </row>
    <row r="93" spans="1:17" ht="15" thickBot="1" x14ac:dyDescent="0.25">
      <c r="A93" s="9"/>
      <c r="B93" s="10"/>
      <c r="C93" s="9"/>
      <c r="D93" s="11"/>
      <c r="E93" s="11"/>
      <c r="F93" s="9"/>
      <c r="G93" s="13"/>
      <c r="H93" s="9"/>
      <c r="I93" s="14"/>
      <c r="J93" s="12"/>
      <c r="K93" s="9"/>
      <c r="L93" s="9"/>
      <c r="M93" s="9"/>
      <c r="N93" s="40"/>
      <c r="O93" s="40"/>
      <c r="P93" s="10"/>
      <c r="Q93" s="9"/>
    </row>
    <row r="94" spans="1:17" s="19" customFormat="1" ht="40.5" customHeight="1" thickBot="1" x14ac:dyDescent="0.25">
      <c r="A94" s="92" t="s">
        <v>13</v>
      </c>
      <c r="B94" s="95" t="s">
        <v>14</v>
      </c>
      <c r="C94" s="95" t="s">
        <v>15</v>
      </c>
      <c r="D94" s="95" t="s">
        <v>16</v>
      </c>
      <c r="E94" s="95" t="s">
        <v>17</v>
      </c>
      <c r="F94" s="98" t="s">
        <v>18</v>
      </c>
      <c r="G94" s="99"/>
      <c r="H94" s="95" t="s">
        <v>19</v>
      </c>
      <c r="I94" s="98" t="s">
        <v>20</v>
      </c>
      <c r="J94" s="99"/>
      <c r="K94" s="95" t="s">
        <v>21</v>
      </c>
      <c r="L94" s="95" t="s">
        <v>22</v>
      </c>
      <c r="M94" s="95" t="s">
        <v>114</v>
      </c>
      <c r="N94" s="100" t="s">
        <v>24</v>
      </c>
      <c r="O94" s="100"/>
      <c r="P94" s="95" t="s">
        <v>25</v>
      </c>
      <c r="Q94" s="101" t="s">
        <v>26</v>
      </c>
    </row>
    <row r="95" spans="1:17" s="19" customFormat="1" ht="50.25" customHeight="1" x14ac:dyDescent="0.2">
      <c r="A95" s="93"/>
      <c r="B95" s="96"/>
      <c r="C95" s="96"/>
      <c r="D95" s="96"/>
      <c r="E95" s="96"/>
      <c r="F95" s="95" t="s">
        <v>27</v>
      </c>
      <c r="G95" s="95" t="s">
        <v>28</v>
      </c>
      <c r="H95" s="96"/>
      <c r="I95" s="95" t="s">
        <v>29</v>
      </c>
      <c r="J95" s="95" t="s">
        <v>28</v>
      </c>
      <c r="K95" s="96"/>
      <c r="L95" s="96"/>
      <c r="M95" s="96"/>
      <c r="N95" s="104" t="s">
        <v>30</v>
      </c>
      <c r="O95" s="106" t="s">
        <v>31</v>
      </c>
      <c r="P95" s="96"/>
      <c r="Q95" s="102"/>
    </row>
    <row r="96" spans="1:17" s="19" customFormat="1" ht="4.5" customHeight="1" thickBot="1" x14ac:dyDescent="0.25">
      <c r="A96" s="94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105"/>
      <c r="O96" s="97"/>
      <c r="P96" s="97"/>
      <c r="Q96" s="103"/>
    </row>
    <row r="97" spans="1:17" ht="15" thickBot="1" x14ac:dyDescent="0.25">
      <c r="A97" s="20">
        <v>1</v>
      </c>
      <c r="B97" s="21">
        <v>2</v>
      </c>
      <c r="C97" s="21">
        <v>3</v>
      </c>
      <c r="D97" s="21">
        <f>C97+1</f>
        <v>4</v>
      </c>
      <c r="E97" s="21">
        <f t="shared" ref="E97:K97" si="2">D97+1</f>
        <v>5</v>
      </c>
      <c r="F97" s="21">
        <f t="shared" si="2"/>
        <v>6</v>
      </c>
      <c r="G97" s="21">
        <f t="shared" si="2"/>
        <v>7</v>
      </c>
      <c r="H97" s="21">
        <f t="shared" si="2"/>
        <v>8</v>
      </c>
      <c r="I97" s="21">
        <f t="shared" si="2"/>
        <v>9</v>
      </c>
      <c r="J97" s="21">
        <f t="shared" si="2"/>
        <v>10</v>
      </c>
      <c r="K97" s="21">
        <f t="shared" si="2"/>
        <v>11</v>
      </c>
      <c r="L97" s="21">
        <f>K97+1</f>
        <v>12</v>
      </c>
      <c r="M97" s="21">
        <f t="shared" ref="M97" si="3">L97+1</f>
        <v>13</v>
      </c>
      <c r="N97" s="21">
        <f>M97+1</f>
        <v>14</v>
      </c>
      <c r="O97" s="21">
        <f>N97+1</f>
        <v>15</v>
      </c>
      <c r="P97" s="21">
        <f t="shared" ref="P97:Q97" si="4">O97+1</f>
        <v>16</v>
      </c>
      <c r="Q97" s="22">
        <f t="shared" si="4"/>
        <v>17</v>
      </c>
    </row>
    <row r="98" spans="1:17" s="5" customFormat="1" ht="18" customHeight="1" thickBot="1" x14ac:dyDescent="0.25">
      <c r="A98" s="44">
        <v>1</v>
      </c>
      <c r="B98" s="45" t="s">
        <v>115</v>
      </c>
      <c r="C98" s="45" t="s">
        <v>115</v>
      </c>
      <c r="D98" s="45" t="s">
        <v>115</v>
      </c>
      <c r="E98" s="45" t="s">
        <v>115</v>
      </c>
      <c r="F98" s="45" t="s">
        <v>115</v>
      </c>
      <c r="G98" s="45" t="s">
        <v>115</v>
      </c>
      <c r="H98" s="45" t="s">
        <v>115</v>
      </c>
      <c r="I98" s="45" t="s">
        <v>115</v>
      </c>
      <c r="J98" s="45" t="s">
        <v>115</v>
      </c>
      <c r="K98" s="45" t="s">
        <v>115</v>
      </c>
      <c r="L98" s="45" t="s">
        <v>115</v>
      </c>
      <c r="M98" s="45" t="s">
        <v>115</v>
      </c>
      <c r="N98" s="45" t="s">
        <v>115</v>
      </c>
      <c r="O98" s="45" t="s">
        <v>115</v>
      </c>
      <c r="P98" s="45" t="s">
        <v>115</v>
      </c>
      <c r="Q98" s="46" t="s">
        <v>115</v>
      </c>
    </row>
    <row r="102" spans="1:17" s="48" customFormat="1" x14ac:dyDescent="0.2">
      <c r="B102" s="47" t="s">
        <v>116</v>
      </c>
      <c r="C102" s="47"/>
      <c r="D102" s="47"/>
      <c r="E102" s="47" t="s">
        <v>117</v>
      </c>
      <c r="G102" s="49"/>
      <c r="H102" s="47"/>
      <c r="I102" s="47"/>
      <c r="J102" s="50"/>
      <c r="K102" s="57">
        <v>43202</v>
      </c>
      <c r="N102" s="50"/>
      <c r="O102" s="50"/>
      <c r="Q102" s="51"/>
    </row>
    <row r="103" spans="1:17" x14ac:dyDescent="0.2">
      <c r="G103" s="109" t="s">
        <v>118</v>
      </c>
      <c r="H103" s="109"/>
      <c r="I103" s="109"/>
      <c r="K103" s="52" t="s">
        <v>119</v>
      </c>
    </row>
    <row r="105" spans="1:17" s="5" customFormat="1" ht="12.75" x14ac:dyDescent="0.2">
      <c r="B105" s="5" t="s">
        <v>120</v>
      </c>
      <c r="G105" s="53"/>
      <c r="J105" s="53"/>
      <c r="N105" s="53"/>
      <c r="O105" s="53"/>
      <c r="Q105" s="54"/>
    </row>
    <row r="106" spans="1:17" s="5" customFormat="1" x14ac:dyDescent="0.2">
      <c r="B106" s="55" t="s">
        <v>121</v>
      </c>
      <c r="C106" s="55"/>
      <c r="D106" s="55"/>
      <c r="E106" s="55" t="s">
        <v>117</v>
      </c>
      <c r="G106" s="49"/>
      <c r="H106" s="47"/>
      <c r="I106" s="47"/>
      <c r="J106" s="53"/>
      <c r="N106" s="53"/>
      <c r="O106" s="53"/>
      <c r="Q106" s="54"/>
    </row>
    <row r="107" spans="1:17" s="5" customFormat="1" ht="12.75" x14ac:dyDescent="0.2">
      <c r="G107" s="109" t="s">
        <v>118</v>
      </c>
      <c r="H107" s="109"/>
      <c r="I107" s="109"/>
      <c r="J107" s="53"/>
      <c r="N107" s="53"/>
      <c r="O107" s="53"/>
      <c r="Q107" s="54"/>
    </row>
    <row r="108" spans="1:17" s="5" customFormat="1" hidden="1" outlineLevel="1" x14ac:dyDescent="0.2">
      <c r="B108" s="55" t="s">
        <v>122</v>
      </c>
      <c r="C108" s="55"/>
      <c r="D108" s="55"/>
      <c r="E108" s="55" t="s">
        <v>123</v>
      </c>
      <c r="G108" s="49"/>
      <c r="H108" s="47"/>
      <c r="I108" s="47"/>
      <c r="J108" s="53"/>
      <c r="N108" s="53"/>
      <c r="O108" s="53"/>
      <c r="Q108" s="54"/>
    </row>
    <row r="109" spans="1:17" s="5" customFormat="1" ht="12.75" hidden="1" outlineLevel="1" x14ac:dyDescent="0.2">
      <c r="G109" s="109" t="s">
        <v>118</v>
      </c>
      <c r="H109" s="109"/>
      <c r="I109" s="109"/>
      <c r="J109" s="53"/>
      <c r="N109" s="53"/>
      <c r="O109" s="53"/>
      <c r="Q109" s="54"/>
    </row>
    <row r="110" spans="1:17" s="5" customFormat="1" ht="12.75" collapsed="1" x14ac:dyDescent="0.2">
      <c r="G110" s="53"/>
      <c r="J110" s="53"/>
      <c r="N110" s="53"/>
      <c r="O110" s="53"/>
      <c r="Q110" s="54"/>
    </row>
    <row r="111" spans="1:17" s="5" customFormat="1" x14ac:dyDescent="0.2">
      <c r="B111" s="55" t="s">
        <v>124</v>
      </c>
      <c r="C111" s="55"/>
      <c r="D111" s="55"/>
      <c r="E111" s="55" t="s">
        <v>167</v>
      </c>
      <c r="G111" s="49"/>
      <c r="H111" s="47"/>
      <c r="I111" s="47"/>
      <c r="J111" s="53"/>
      <c r="N111" s="53"/>
      <c r="O111" s="53"/>
      <c r="Q111" s="54"/>
    </row>
    <row r="112" spans="1:17" s="5" customFormat="1" ht="12.75" x14ac:dyDescent="0.2">
      <c r="G112" s="109" t="s">
        <v>118</v>
      </c>
      <c r="H112" s="109"/>
      <c r="I112" s="109"/>
      <c r="J112" s="53"/>
      <c r="N112" s="53"/>
      <c r="O112" s="53"/>
      <c r="Q112" s="54"/>
    </row>
    <row r="113" spans="5:17" s="5" customFormat="1" x14ac:dyDescent="0.2">
      <c r="E113" s="55" t="s">
        <v>125</v>
      </c>
      <c r="G113" s="49"/>
      <c r="H113" s="47"/>
      <c r="I113" s="47"/>
      <c r="J113" s="53"/>
      <c r="N113" s="53"/>
      <c r="O113" s="53"/>
      <c r="Q113" s="54"/>
    </row>
    <row r="114" spans="5:17" x14ac:dyDescent="0.2">
      <c r="G114" s="109" t="s">
        <v>118</v>
      </c>
      <c r="H114" s="109"/>
      <c r="I114" s="109"/>
    </row>
    <row r="115" spans="5:17" x14ac:dyDescent="0.2">
      <c r="E115" s="55" t="s">
        <v>126</v>
      </c>
      <c r="G115" s="49"/>
      <c r="H115" s="47"/>
      <c r="I115" s="47"/>
    </row>
    <row r="116" spans="5:17" x14ac:dyDescent="0.2">
      <c r="E116" s="5"/>
      <c r="G116" s="109" t="s">
        <v>118</v>
      </c>
      <c r="H116" s="109"/>
      <c r="I116" s="109"/>
    </row>
  </sheetData>
  <sheetProtection autoFilter="0"/>
  <autoFilter ref="A19:Q85"/>
  <mergeCells count="66">
    <mergeCell ref="G116:I116"/>
    <mergeCell ref="F95:F96"/>
    <mergeCell ref="G95:G96"/>
    <mergeCell ref="I95:I96"/>
    <mergeCell ref="J95:J96"/>
    <mergeCell ref="G103:I103"/>
    <mergeCell ref="G107:I107"/>
    <mergeCell ref="G109:I109"/>
    <mergeCell ref="G112:I112"/>
    <mergeCell ref="G114:I114"/>
    <mergeCell ref="Q94:Q96"/>
    <mergeCell ref="L94:L96"/>
    <mergeCell ref="M94:M96"/>
    <mergeCell ref="N94:O94"/>
    <mergeCell ref="O95:O96"/>
    <mergeCell ref="K94:K96"/>
    <mergeCell ref="A91:P91"/>
    <mergeCell ref="A92:P92"/>
    <mergeCell ref="A94:A96"/>
    <mergeCell ref="B94:B96"/>
    <mergeCell ref="C94:C96"/>
    <mergeCell ref="D94:D96"/>
    <mergeCell ref="E94:E96"/>
    <mergeCell ref="F94:G94"/>
    <mergeCell ref="H94:H96"/>
    <mergeCell ref="I94:J94"/>
    <mergeCell ref="N95:N96"/>
    <mergeCell ref="P94:P96"/>
    <mergeCell ref="F17:F18"/>
    <mergeCell ref="G17:G18"/>
    <mergeCell ref="I17:I18"/>
    <mergeCell ref="J17:J18"/>
    <mergeCell ref="M16:M18"/>
    <mergeCell ref="I16:J16"/>
    <mergeCell ref="K16:K18"/>
    <mergeCell ref="L16:L18"/>
    <mergeCell ref="A11:D11"/>
    <mergeCell ref="E11:Q11"/>
    <mergeCell ref="A12:D12"/>
    <mergeCell ref="E12:Q12"/>
    <mergeCell ref="A16:A18"/>
    <mergeCell ref="B16:B18"/>
    <mergeCell ref="C16:C18"/>
    <mergeCell ref="D16:D18"/>
    <mergeCell ref="E16:E18"/>
    <mergeCell ref="F16:G16"/>
    <mergeCell ref="H16:H18"/>
    <mergeCell ref="N16:O16"/>
    <mergeCell ref="P16:P18"/>
    <mergeCell ref="Q16:Q18"/>
    <mergeCell ref="N17:N18"/>
    <mergeCell ref="O17:O18"/>
    <mergeCell ref="A8:D8"/>
    <mergeCell ref="E8:Q8"/>
    <mergeCell ref="A9:D9"/>
    <mergeCell ref="E9:Q9"/>
    <mergeCell ref="A10:D10"/>
    <mergeCell ref="E10:Q10"/>
    <mergeCell ref="N1:Q1"/>
    <mergeCell ref="A6:D6"/>
    <mergeCell ref="E6:Q6"/>
    <mergeCell ref="A7:D7"/>
    <mergeCell ref="E7:Q7"/>
    <mergeCell ref="D3:Q3"/>
    <mergeCell ref="A5:D5"/>
    <mergeCell ref="E5:Q5"/>
  </mergeCells>
  <conditionalFormatting sqref="Q20:Q23">
    <cfRule type="cellIs" dxfId="203" priority="100" operator="equal">
      <formula>0</formula>
    </cfRule>
  </conditionalFormatting>
  <conditionalFormatting sqref="Q29 Q84 Q56">
    <cfRule type="cellIs" dxfId="202" priority="99" operator="equal">
      <formula>0</formula>
    </cfRule>
  </conditionalFormatting>
  <conditionalFormatting sqref="M20:M24 M66:M78 M27:M30 M37:M42 M45:M58 M84">
    <cfRule type="expression" dxfId="201" priority="98">
      <formula>$L20&lt;&gt;"российский рубль"</formula>
    </cfRule>
  </conditionalFormatting>
  <conditionalFormatting sqref="K20:K24 K57:K58 K55 K66:K78 K27:K30 K41:K42 K45:K52">
    <cfRule type="cellIs" dxfId="200" priority="97" operator="lessThan">
      <formula>100000</formula>
    </cfRule>
  </conditionalFormatting>
  <conditionalFormatting sqref="K84">
    <cfRule type="cellIs" dxfId="199" priority="96" operator="lessThan">
      <formula>100000</formula>
    </cfRule>
  </conditionalFormatting>
  <conditionalFormatting sqref="K56">
    <cfRule type="cellIs" dxfId="198" priority="95" operator="lessThan">
      <formula>100000</formula>
    </cfRule>
  </conditionalFormatting>
  <conditionalFormatting sqref="Q44">
    <cfRule type="cellIs" dxfId="197" priority="94" operator="equal">
      <formula>0</formula>
    </cfRule>
  </conditionalFormatting>
  <conditionalFormatting sqref="M43:M44">
    <cfRule type="expression" dxfId="196" priority="93">
      <formula>$L43&lt;&gt;"российский рубль"</formula>
    </cfRule>
  </conditionalFormatting>
  <conditionalFormatting sqref="K53">
    <cfRule type="cellIs" dxfId="195" priority="92" operator="lessThan">
      <formula>100000</formula>
    </cfRule>
  </conditionalFormatting>
  <conditionalFormatting sqref="K54">
    <cfRule type="cellIs" dxfId="194" priority="91" operator="lessThan">
      <formula>100000</formula>
    </cfRule>
  </conditionalFormatting>
  <conditionalFormatting sqref="K43:K44">
    <cfRule type="cellIs" dxfId="193" priority="90" operator="lessThan">
      <formula>100000</formula>
    </cfRule>
  </conditionalFormatting>
  <conditionalFormatting sqref="M31:M36">
    <cfRule type="expression" dxfId="192" priority="89">
      <formula>$L31&lt;&gt;"российский рубль"</formula>
    </cfRule>
  </conditionalFormatting>
  <conditionalFormatting sqref="K31:K36">
    <cfRule type="cellIs" dxfId="191" priority="88" operator="lessThan">
      <formula>100000</formula>
    </cfRule>
  </conditionalFormatting>
  <conditionalFormatting sqref="K37:K40">
    <cfRule type="cellIs" dxfId="190" priority="87" operator="lessThan">
      <formula>100000</formula>
    </cfRule>
  </conditionalFormatting>
  <conditionalFormatting sqref="M59">
    <cfRule type="expression" dxfId="189" priority="86">
      <formula>$L59&lt;&gt;"российский рубль"</formula>
    </cfRule>
  </conditionalFormatting>
  <conditionalFormatting sqref="K59">
    <cfRule type="cellIs" dxfId="188" priority="85" operator="lessThan">
      <formula>100000</formula>
    </cfRule>
  </conditionalFormatting>
  <conditionalFormatting sqref="M60:M65">
    <cfRule type="expression" dxfId="187" priority="84">
      <formula>$L60&lt;&gt;"российский рубль"</formula>
    </cfRule>
  </conditionalFormatting>
  <conditionalFormatting sqref="K60:K65">
    <cfRule type="cellIs" dxfId="186" priority="83" operator="lessThan">
      <formula>100000</formula>
    </cfRule>
  </conditionalFormatting>
  <conditionalFormatting sqref="Q25">
    <cfRule type="cellIs" dxfId="185" priority="82" operator="equal">
      <formula>0</formula>
    </cfRule>
  </conditionalFormatting>
  <conditionalFormatting sqref="M25:M26">
    <cfRule type="expression" dxfId="184" priority="81">
      <formula>$L25&lt;&gt;"российский рубль"</formula>
    </cfRule>
  </conditionalFormatting>
  <conditionalFormatting sqref="K25:K26">
    <cfRule type="cellIs" dxfId="183" priority="80" operator="lessThan">
      <formula>100000</formula>
    </cfRule>
  </conditionalFormatting>
  <conditionalFormatting sqref="M79">
    <cfRule type="expression" dxfId="182" priority="79">
      <formula>$L79&lt;&gt;"российский рубль"</formula>
    </cfRule>
  </conditionalFormatting>
  <conditionalFormatting sqref="K79">
    <cfRule type="cellIs" dxfId="181" priority="78" operator="lessThan">
      <formula>100000</formula>
    </cfRule>
  </conditionalFormatting>
  <conditionalFormatting sqref="M80">
    <cfRule type="expression" dxfId="180" priority="77">
      <formula>$L80&lt;&gt;"российский рубль"</formula>
    </cfRule>
  </conditionalFormatting>
  <conditionalFormatting sqref="K80">
    <cfRule type="cellIs" dxfId="179" priority="76" operator="lessThan">
      <formula>100000</formula>
    </cfRule>
  </conditionalFormatting>
  <conditionalFormatting sqref="Q81:Q82">
    <cfRule type="cellIs" dxfId="178" priority="75" operator="equal">
      <formula>0</formula>
    </cfRule>
  </conditionalFormatting>
  <conditionalFormatting sqref="M81:M82">
    <cfRule type="expression" dxfId="177" priority="74">
      <formula>$L81&lt;&gt;"российский рубль"</formula>
    </cfRule>
  </conditionalFormatting>
  <conditionalFormatting sqref="K81:K82">
    <cfRule type="cellIs" dxfId="176" priority="73" operator="lessThan">
      <formula>100000</formula>
    </cfRule>
  </conditionalFormatting>
  <conditionalFormatting sqref="Q83">
    <cfRule type="cellIs" dxfId="175" priority="72" operator="equal">
      <formula>0</formula>
    </cfRule>
  </conditionalFormatting>
  <conditionalFormatting sqref="M83">
    <cfRule type="expression" dxfId="174" priority="71">
      <formula>$L83&lt;&gt;"российский рубль"</formula>
    </cfRule>
  </conditionalFormatting>
  <conditionalFormatting sqref="K83">
    <cfRule type="cellIs" dxfId="173" priority="70" operator="lessThan">
      <formula>100000</formula>
    </cfRule>
  </conditionalFormatting>
  <conditionalFormatting sqref="Q80">
    <cfRule type="cellIs" dxfId="172" priority="16" operator="equal">
      <formula>0</formula>
    </cfRule>
  </conditionalFormatting>
  <conditionalFormatting sqref="Q73">
    <cfRule type="cellIs" dxfId="171" priority="21" operator="equal">
      <formula>0</formula>
    </cfRule>
  </conditionalFormatting>
  <conditionalFormatting sqref="Q24">
    <cfRule type="cellIs" dxfId="170" priority="68" operator="equal">
      <formula>0</formula>
    </cfRule>
  </conditionalFormatting>
  <conditionalFormatting sqref="Q26">
    <cfRule type="cellIs" dxfId="169" priority="67" operator="equal">
      <formula>0</formula>
    </cfRule>
  </conditionalFormatting>
  <conditionalFormatting sqref="Q41">
    <cfRule type="cellIs" dxfId="168" priority="66" operator="equal">
      <formula>0</formula>
    </cfRule>
  </conditionalFormatting>
  <conditionalFormatting sqref="Q42">
    <cfRule type="cellIs" dxfId="167" priority="65" operator="equal">
      <formula>0</formula>
    </cfRule>
  </conditionalFormatting>
  <conditionalFormatting sqref="Q63">
    <cfRule type="cellIs" dxfId="166" priority="64" operator="equal">
      <formula>0</formula>
    </cfRule>
  </conditionalFormatting>
  <conditionalFormatting sqref="Q65">
    <cfRule type="cellIs" dxfId="165" priority="63" operator="equal">
      <formula>0</formula>
    </cfRule>
  </conditionalFormatting>
  <conditionalFormatting sqref="Q67">
    <cfRule type="cellIs" dxfId="164" priority="62" operator="equal">
      <formula>0</formula>
    </cfRule>
  </conditionalFormatting>
  <conditionalFormatting sqref="Q68">
    <cfRule type="cellIs" dxfId="163" priority="61" operator="equal">
      <formula>0</formula>
    </cfRule>
  </conditionalFormatting>
  <conditionalFormatting sqref="Q75">
    <cfRule type="cellIs" dxfId="162" priority="60" operator="equal">
      <formula>0</formula>
    </cfRule>
  </conditionalFormatting>
  <conditionalFormatting sqref="Q76">
    <cfRule type="cellIs" dxfId="161" priority="59" operator="equal">
      <formula>0</formula>
    </cfRule>
  </conditionalFormatting>
  <conditionalFormatting sqref="Q27">
    <cfRule type="cellIs" dxfId="160" priority="58" operator="equal">
      <formula>0</formula>
    </cfRule>
  </conditionalFormatting>
  <conditionalFormatting sqref="Q28">
    <cfRule type="cellIs" dxfId="159" priority="57" operator="equal">
      <formula>0</formula>
    </cfRule>
  </conditionalFormatting>
  <conditionalFormatting sqref="Q30">
    <cfRule type="cellIs" dxfId="158" priority="56" operator="equal">
      <formula>0</formula>
    </cfRule>
  </conditionalFormatting>
  <conditionalFormatting sqref="Q31">
    <cfRule type="cellIs" dxfId="157" priority="55" operator="equal">
      <formula>0</formula>
    </cfRule>
  </conditionalFormatting>
  <conditionalFormatting sqref="Q32">
    <cfRule type="cellIs" dxfId="156" priority="54" operator="equal">
      <formula>0</formula>
    </cfRule>
  </conditionalFormatting>
  <conditionalFormatting sqref="Q33">
    <cfRule type="cellIs" dxfId="155" priority="53" operator="equal">
      <formula>0</formula>
    </cfRule>
  </conditionalFormatting>
  <conditionalFormatting sqref="Q34">
    <cfRule type="cellIs" dxfId="154" priority="52" operator="equal">
      <formula>0</formula>
    </cfRule>
  </conditionalFormatting>
  <conditionalFormatting sqref="Q35">
    <cfRule type="cellIs" dxfId="153" priority="51" operator="equal">
      <formula>0</formula>
    </cfRule>
  </conditionalFormatting>
  <conditionalFormatting sqref="Q36">
    <cfRule type="cellIs" dxfId="152" priority="50" operator="equal">
      <formula>0</formula>
    </cfRule>
  </conditionalFormatting>
  <conditionalFormatting sqref="Q37">
    <cfRule type="cellIs" dxfId="151" priority="49" operator="equal">
      <formula>0</formula>
    </cfRule>
  </conditionalFormatting>
  <conditionalFormatting sqref="Q38">
    <cfRule type="cellIs" dxfId="150" priority="48" operator="equal">
      <formula>0</formula>
    </cfRule>
  </conditionalFormatting>
  <conditionalFormatting sqref="Q39">
    <cfRule type="cellIs" dxfId="149" priority="47" operator="equal">
      <formula>0</formula>
    </cfRule>
  </conditionalFormatting>
  <conditionalFormatting sqref="Q40">
    <cfRule type="cellIs" dxfId="148" priority="46" operator="equal">
      <formula>0</formula>
    </cfRule>
  </conditionalFormatting>
  <conditionalFormatting sqref="Q43">
    <cfRule type="cellIs" dxfId="147" priority="45" operator="equal">
      <formula>0</formula>
    </cfRule>
  </conditionalFormatting>
  <conditionalFormatting sqref="Q45">
    <cfRule type="cellIs" dxfId="146" priority="44" operator="equal">
      <formula>0</formula>
    </cfRule>
  </conditionalFormatting>
  <conditionalFormatting sqref="Q46">
    <cfRule type="cellIs" dxfId="145" priority="43" operator="equal">
      <formula>0</formula>
    </cfRule>
  </conditionalFormatting>
  <conditionalFormatting sqref="Q47">
    <cfRule type="cellIs" dxfId="144" priority="42" operator="equal">
      <formula>0</formula>
    </cfRule>
  </conditionalFormatting>
  <conditionalFormatting sqref="Q48">
    <cfRule type="cellIs" dxfId="143" priority="41" operator="equal">
      <formula>0</formula>
    </cfRule>
  </conditionalFormatting>
  <conditionalFormatting sqref="Q49">
    <cfRule type="cellIs" dxfId="142" priority="40" operator="equal">
      <formula>0</formula>
    </cfRule>
  </conditionalFormatting>
  <conditionalFormatting sqref="Q50">
    <cfRule type="cellIs" dxfId="141" priority="39" operator="equal">
      <formula>0</formula>
    </cfRule>
  </conditionalFormatting>
  <conditionalFormatting sqref="Q51">
    <cfRule type="cellIs" dxfId="140" priority="38" operator="equal">
      <formula>0</formula>
    </cfRule>
  </conditionalFormatting>
  <conditionalFormatting sqref="Q52">
    <cfRule type="cellIs" dxfId="139" priority="37" operator="equal">
      <formula>0</formula>
    </cfRule>
  </conditionalFormatting>
  <conditionalFormatting sqref="Q53">
    <cfRule type="cellIs" dxfId="138" priority="36" operator="equal">
      <formula>0</formula>
    </cfRule>
  </conditionalFormatting>
  <conditionalFormatting sqref="Q54">
    <cfRule type="cellIs" dxfId="137" priority="35" operator="equal">
      <formula>0</formula>
    </cfRule>
  </conditionalFormatting>
  <conditionalFormatting sqref="Q55">
    <cfRule type="cellIs" dxfId="136" priority="34" operator="equal">
      <formula>0</formula>
    </cfRule>
  </conditionalFormatting>
  <conditionalFormatting sqref="Q57">
    <cfRule type="cellIs" dxfId="135" priority="33" operator="equal">
      <formula>0</formula>
    </cfRule>
  </conditionalFormatting>
  <conditionalFormatting sqref="Q58">
    <cfRule type="cellIs" dxfId="134" priority="32" operator="equal">
      <formula>0</formula>
    </cfRule>
  </conditionalFormatting>
  <conditionalFormatting sqref="Q59">
    <cfRule type="cellIs" dxfId="133" priority="31" operator="equal">
      <formula>0</formula>
    </cfRule>
  </conditionalFormatting>
  <conditionalFormatting sqref="Q60">
    <cfRule type="cellIs" dxfId="132" priority="30" operator="equal">
      <formula>0</formula>
    </cfRule>
  </conditionalFormatting>
  <conditionalFormatting sqref="Q61">
    <cfRule type="cellIs" dxfId="131" priority="29" operator="equal">
      <formula>0</formula>
    </cfRule>
  </conditionalFormatting>
  <conditionalFormatting sqref="Q62">
    <cfRule type="cellIs" dxfId="130" priority="28" operator="equal">
      <formula>0</formula>
    </cfRule>
  </conditionalFormatting>
  <conditionalFormatting sqref="Q64">
    <cfRule type="cellIs" dxfId="129" priority="27" operator="equal">
      <formula>0</formula>
    </cfRule>
  </conditionalFormatting>
  <conditionalFormatting sqref="Q66">
    <cfRule type="cellIs" dxfId="128" priority="26" operator="equal">
      <formula>0</formula>
    </cfRule>
  </conditionalFormatting>
  <conditionalFormatting sqref="Q69">
    <cfRule type="cellIs" dxfId="127" priority="25" operator="equal">
      <formula>0</formula>
    </cfRule>
  </conditionalFormatting>
  <conditionalFormatting sqref="Q70">
    <cfRule type="cellIs" dxfId="126" priority="24" operator="equal">
      <formula>0</formula>
    </cfRule>
  </conditionalFormatting>
  <conditionalFormatting sqref="Q71">
    <cfRule type="cellIs" dxfId="125" priority="23" operator="equal">
      <formula>0</formula>
    </cfRule>
  </conditionalFormatting>
  <conditionalFormatting sqref="Q72">
    <cfRule type="cellIs" dxfId="124" priority="22" operator="equal">
      <formula>0</formula>
    </cfRule>
  </conditionalFormatting>
  <conditionalFormatting sqref="Q74">
    <cfRule type="cellIs" dxfId="123" priority="20" operator="equal">
      <formula>0</formula>
    </cfRule>
  </conditionalFormatting>
  <conditionalFormatting sqref="Q77">
    <cfRule type="cellIs" dxfId="122" priority="19" operator="equal">
      <formula>0</formula>
    </cfRule>
  </conditionalFormatting>
  <conditionalFormatting sqref="Q78">
    <cfRule type="cellIs" dxfId="121" priority="18" operator="equal">
      <formula>0</formula>
    </cfRule>
  </conditionalFormatting>
  <conditionalFormatting sqref="Q79">
    <cfRule type="cellIs" dxfId="120" priority="17" operator="equal">
      <formula>0</formula>
    </cfRule>
  </conditionalFormatting>
  <conditionalFormatting sqref="Q85">
    <cfRule type="cellIs" dxfId="119" priority="15" operator="equal">
      <formula>0</formula>
    </cfRule>
  </conditionalFormatting>
  <conditionalFormatting sqref="M85">
    <cfRule type="expression" dxfId="118" priority="14">
      <formula>$L85&lt;&gt;"российский рубль"</formula>
    </cfRule>
  </conditionalFormatting>
  <conditionalFormatting sqref="K85">
    <cfRule type="cellIs" dxfId="117" priority="13" operator="lessThan">
      <formula>100000</formula>
    </cfRule>
  </conditionalFormatting>
  <conditionalFormatting sqref="Q85">
    <cfRule type="cellIs" dxfId="116" priority="12" operator="equal">
      <formula>0</formula>
    </cfRule>
  </conditionalFormatting>
  <conditionalFormatting sqref="M85">
    <cfRule type="expression" dxfId="115" priority="11">
      <formula>$L85&lt;&gt;"российский рубль"</formula>
    </cfRule>
  </conditionalFormatting>
  <conditionalFormatting sqref="K85">
    <cfRule type="cellIs" dxfId="114" priority="10" operator="lessThan">
      <formula>100000</formula>
    </cfRule>
  </conditionalFormatting>
  <conditionalFormatting sqref="Q84">
    <cfRule type="cellIs" dxfId="113" priority="9" operator="equal">
      <formula>0</formula>
    </cfRule>
  </conditionalFormatting>
  <conditionalFormatting sqref="M84">
    <cfRule type="expression" dxfId="112" priority="8">
      <formula>$L84&lt;&gt;"российский рубль"</formula>
    </cfRule>
  </conditionalFormatting>
  <conditionalFormatting sqref="K84">
    <cfRule type="cellIs" dxfId="111" priority="7" operator="lessThan">
      <formula>100000</formula>
    </cfRule>
  </conditionalFormatting>
  <conditionalFormatting sqref="M87">
    <cfRule type="expression" dxfId="110" priority="6">
      <formula>$L87&lt;&gt;"российский рубль"</formula>
    </cfRule>
  </conditionalFormatting>
  <conditionalFormatting sqref="K87">
    <cfRule type="cellIs" dxfId="109" priority="5" operator="lessThan">
      <formula>100000</formula>
    </cfRule>
  </conditionalFormatting>
  <conditionalFormatting sqref="Q87">
    <cfRule type="cellIs" dxfId="108" priority="4" operator="equal">
      <formula>0</formula>
    </cfRule>
  </conditionalFormatting>
  <conditionalFormatting sqref="M86">
    <cfRule type="expression" dxfId="107" priority="3">
      <formula>$L86&lt;&gt;"российский рубль"</formula>
    </cfRule>
  </conditionalFormatting>
  <conditionalFormatting sqref="K86">
    <cfRule type="cellIs" dxfId="106" priority="2" operator="lessThan">
      <formula>100000</formula>
    </cfRule>
  </conditionalFormatting>
  <conditionalFormatting sqref="Q86">
    <cfRule type="cellIs" dxfId="105" priority="1" operator="equal">
      <formula>0</formula>
    </cfRule>
  </conditionalFormatting>
  <dataValidations count="4">
    <dataValidation type="list" allowBlank="1" showInputMessage="1" showErrorMessage="1" sqref="P20:P87">
      <formula1>способ.закупки</formula1>
    </dataValidation>
    <dataValidation type="list" allowBlank="1" showInputMessage="1" showErrorMessage="1" sqref="G20:G87">
      <formula1>ед.изм</formula1>
    </dataValidation>
    <dataValidation type="list" allowBlank="1" showInputMessage="1" showErrorMessage="1" sqref="L20:L87">
      <formula1>валюта</formula1>
    </dataValidation>
    <dataValidation type="list" allowBlank="1" showInputMessage="1" showErrorMessage="1" sqref="J20:J87">
      <formula1>регион</formula1>
    </dataValidation>
  </dataValidations>
  <hyperlinks>
    <hyperlink ref="E8" r:id="rId1"/>
  </hyperlinks>
  <pageMargins left="0.27559055118110237" right="0.27559055118110237" top="0.59055118110236227" bottom="0.35433070866141736" header="0" footer="0"/>
  <pageSetup paperSize="9" scale="73" firstPageNumber="0" fitToHeight="10" orientation="landscape" r:id="rId2"/>
  <headerFooter alignWithMargins="0">
    <oddFooter>&amp;R&amp;8Страница  &amp;P из &amp;N</oddFooter>
  </headerFooter>
  <rowBreaks count="1" manualBreakCount="1">
    <brk id="83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84"/>
  <sheetViews>
    <sheetView view="pageBreakPreview" topLeftCell="A2" zoomScaleNormal="100" zoomScaleSheetLayoutView="100" workbookViewId="0">
      <pane ySplit="18" topLeftCell="A41" activePane="bottomLeft" state="frozen"/>
      <selection activeCell="E12" sqref="E12:Q12"/>
      <selection pane="bottomLeft" activeCell="H30" sqref="H30"/>
    </sheetView>
  </sheetViews>
  <sheetFormatPr defaultRowHeight="14.25" outlineLevelRow="1" outlineLevelCol="1" x14ac:dyDescent="0.2"/>
  <cols>
    <col min="1" max="1" width="4.85546875" style="1" customWidth="1"/>
    <col min="2" max="3" width="9.28515625" style="1" customWidth="1"/>
    <col min="4" max="4" width="26.7109375" style="1" customWidth="1"/>
    <col min="5" max="5" width="15" style="1" customWidth="1"/>
    <col min="6" max="6" width="6" style="1" customWidth="1"/>
    <col min="7" max="7" width="10.140625" style="2" customWidth="1"/>
    <col min="8" max="8" width="11.28515625" style="1" customWidth="1"/>
    <col min="9" max="9" width="6.140625" style="1" customWidth="1"/>
    <col min="10" max="10" width="11.42578125" style="2" customWidth="1"/>
    <col min="11" max="11" width="12.42578125" style="1" customWidth="1"/>
    <col min="12" max="12" width="11.7109375" style="1" hidden="1" customWidth="1" outlineLevel="1"/>
    <col min="13" max="13" width="10.28515625" style="1" hidden="1" customWidth="1" outlineLevel="1"/>
    <col min="14" max="14" width="11" style="2" customWidth="1" collapsed="1"/>
    <col min="15" max="15" width="12.140625" style="2" customWidth="1"/>
    <col min="16" max="16" width="20.85546875" style="1" customWidth="1"/>
    <col min="17" max="17" width="10.140625" style="18" customWidth="1"/>
    <col min="18" max="16384" width="9.140625" style="1"/>
  </cols>
  <sheetData>
    <row r="1" spans="1:17" ht="47.25" hidden="1" customHeight="1" outlineLevel="1" x14ac:dyDescent="0.2">
      <c r="N1" s="86" t="s">
        <v>0</v>
      </c>
      <c r="O1" s="86"/>
      <c r="P1" s="86"/>
      <c r="Q1" s="86"/>
    </row>
    <row r="2" spans="1:17" collapsed="1" x14ac:dyDescent="0.2">
      <c r="Q2" s="58" t="s">
        <v>166</v>
      </c>
    </row>
    <row r="3" spans="1:17" ht="15" x14ac:dyDescent="0.2">
      <c r="D3" s="89" t="s">
        <v>1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7" s="4" customFormat="1" ht="15" x14ac:dyDescent="0.2">
      <c r="A4" s="3"/>
      <c r="B4" s="3"/>
      <c r="C4" s="3"/>
      <c r="D4" s="89" t="s">
        <v>168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</row>
    <row r="5" spans="1:17" s="6" customFormat="1" ht="12.75" x14ac:dyDescent="0.2">
      <c r="A5" s="87" t="s">
        <v>2</v>
      </c>
      <c r="B5" s="87"/>
      <c r="C5" s="87"/>
      <c r="D5" s="87"/>
      <c r="E5" s="90" t="s">
        <v>3</v>
      </c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</row>
    <row r="6" spans="1:17" s="6" customFormat="1" ht="12.75" x14ac:dyDescent="0.2">
      <c r="A6" s="87" t="s">
        <v>4</v>
      </c>
      <c r="B6" s="87"/>
      <c r="C6" s="87"/>
      <c r="D6" s="87"/>
      <c r="E6" s="88" t="s">
        <v>5</v>
      </c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</row>
    <row r="7" spans="1:17" s="6" customFormat="1" ht="12.75" outlineLevel="1" x14ac:dyDescent="0.2">
      <c r="A7" s="87" t="s">
        <v>6</v>
      </c>
      <c r="B7" s="87"/>
      <c r="C7" s="87"/>
      <c r="D7" s="87"/>
      <c r="E7" s="88" t="s">
        <v>7</v>
      </c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</row>
    <row r="8" spans="1:17" s="6" customFormat="1" ht="12.75" outlineLevel="1" x14ac:dyDescent="0.2">
      <c r="A8" s="87" t="s">
        <v>8</v>
      </c>
      <c r="B8" s="87"/>
      <c r="C8" s="87"/>
      <c r="D8" s="87"/>
      <c r="E8" s="91" t="s">
        <v>9</v>
      </c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</row>
    <row r="9" spans="1:17" s="6" customFormat="1" ht="12.75" outlineLevel="1" x14ac:dyDescent="0.2">
      <c r="A9" s="87" t="s">
        <v>10</v>
      </c>
      <c r="B9" s="87"/>
      <c r="C9" s="87"/>
      <c r="D9" s="87"/>
      <c r="E9" s="88">
        <v>7724554013</v>
      </c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</row>
    <row r="10" spans="1:17" s="6" customFormat="1" ht="12.75" outlineLevel="1" x14ac:dyDescent="0.2">
      <c r="A10" s="87" t="s">
        <v>11</v>
      </c>
      <c r="B10" s="87"/>
      <c r="C10" s="87"/>
      <c r="D10" s="87"/>
      <c r="E10" s="88">
        <v>502401001</v>
      </c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</row>
    <row r="11" spans="1:17" s="6" customFormat="1" ht="12.75" outlineLevel="1" x14ac:dyDescent="0.2">
      <c r="A11" s="87" t="s">
        <v>12</v>
      </c>
      <c r="B11" s="87"/>
      <c r="C11" s="87"/>
      <c r="D11" s="87"/>
      <c r="E11" s="88">
        <v>46223501000</v>
      </c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</row>
    <row r="12" spans="1:17" s="6" customFormat="1" ht="12.75" outlineLevel="1" x14ac:dyDescent="0.2">
      <c r="A12" s="87" t="s">
        <v>164</v>
      </c>
      <c r="B12" s="87"/>
      <c r="C12" s="87"/>
      <c r="D12" s="87"/>
      <c r="E12" s="88" t="str">
        <f>ГКПЗ!E12</f>
        <v>Протокол ЗК №2018/04/12 от 12.04.2018</v>
      </c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1:17" s="7" customFormat="1" ht="15" x14ac:dyDescent="0.2">
      <c r="G13" s="8"/>
      <c r="J13" s="8"/>
      <c r="N13" s="8"/>
      <c r="O13" s="8"/>
    </row>
    <row r="14" spans="1:17" s="6" customFormat="1" ht="12" customHeight="1" x14ac:dyDescent="0.25">
      <c r="A14" s="9"/>
      <c r="B14" s="10"/>
      <c r="C14" s="9"/>
      <c r="D14" s="11"/>
      <c r="E14" s="11"/>
      <c r="F14" s="9"/>
      <c r="G14" s="12"/>
      <c r="H14" s="9"/>
      <c r="I14" s="9"/>
      <c r="J14" s="13"/>
      <c r="K14" s="14"/>
      <c r="L14" s="9"/>
      <c r="M14" s="9"/>
      <c r="N14" s="12"/>
      <c r="O14" s="12"/>
      <c r="P14" s="15"/>
      <c r="Q14" s="16"/>
    </row>
    <row r="15" spans="1:17" ht="9.75" customHeight="1" thickBot="1" x14ac:dyDescent="0.25">
      <c r="A15" s="17"/>
    </row>
    <row r="16" spans="1:17" s="19" customFormat="1" ht="42.75" customHeight="1" thickBot="1" x14ac:dyDescent="0.25">
      <c r="A16" s="92" t="s">
        <v>13</v>
      </c>
      <c r="B16" s="95" t="s">
        <v>14</v>
      </c>
      <c r="C16" s="95" t="s">
        <v>15</v>
      </c>
      <c r="D16" s="95" t="s">
        <v>16</v>
      </c>
      <c r="E16" s="95" t="s">
        <v>17</v>
      </c>
      <c r="F16" s="98" t="s">
        <v>18</v>
      </c>
      <c r="G16" s="99"/>
      <c r="H16" s="95" t="s">
        <v>19</v>
      </c>
      <c r="I16" s="98" t="s">
        <v>20</v>
      </c>
      <c r="J16" s="99"/>
      <c r="K16" s="95" t="s">
        <v>21</v>
      </c>
      <c r="L16" s="95" t="s">
        <v>22</v>
      </c>
      <c r="M16" s="95" t="s">
        <v>23</v>
      </c>
      <c r="N16" s="100" t="s">
        <v>24</v>
      </c>
      <c r="O16" s="100"/>
      <c r="P16" s="95" t="s">
        <v>25</v>
      </c>
      <c r="Q16" s="101" t="s">
        <v>26</v>
      </c>
    </row>
    <row r="17" spans="1:17" s="19" customFormat="1" ht="21" customHeight="1" x14ac:dyDescent="0.2">
      <c r="A17" s="93"/>
      <c r="B17" s="96"/>
      <c r="C17" s="96"/>
      <c r="D17" s="96"/>
      <c r="E17" s="96"/>
      <c r="F17" s="95" t="s">
        <v>27</v>
      </c>
      <c r="G17" s="95" t="s">
        <v>28</v>
      </c>
      <c r="H17" s="96"/>
      <c r="I17" s="95" t="s">
        <v>29</v>
      </c>
      <c r="J17" s="95" t="s">
        <v>28</v>
      </c>
      <c r="K17" s="96"/>
      <c r="L17" s="96"/>
      <c r="M17" s="96"/>
      <c r="N17" s="104" t="s">
        <v>30</v>
      </c>
      <c r="O17" s="106" t="s">
        <v>31</v>
      </c>
      <c r="P17" s="96"/>
      <c r="Q17" s="102"/>
    </row>
    <row r="18" spans="1:17" s="19" customFormat="1" ht="31.5" customHeight="1" thickBot="1" x14ac:dyDescent="0.25">
      <c r="A18" s="94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105"/>
      <c r="O18" s="97"/>
      <c r="P18" s="97"/>
      <c r="Q18" s="103"/>
    </row>
    <row r="19" spans="1:17" s="23" customFormat="1" ht="11.25" thickBot="1" x14ac:dyDescent="0.2">
      <c r="A19" s="20">
        <v>1</v>
      </c>
      <c r="B19" s="21">
        <v>2</v>
      </c>
      <c r="C19" s="21">
        <v>3</v>
      </c>
      <c r="D19" s="21">
        <f>C19+1</f>
        <v>4</v>
      </c>
      <c r="E19" s="21">
        <f t="shared" ref="E19:M19" si="0">D19+1</f>
        <v>5</v>
      </c>
      <c r="F19" s="21">
        <f t="shared" si="0"/>
        <v>6</v>
      </c>
      <c r="G19" s="21">
        <f t="shared" si="0"/>
        <v>7</v>
      </c>
      <c r="H19" s="21">
        <f t="shared" si="0"/>
        <v>8</v>
      </c>
      <c r="I19" s="21">
        <f t="shared" si="0"/>
        <v>9</v>
      </c>
      <c r="J19" s="21">
        <f t="shared" si="0"/>
        <v>10</v>
      </c>
      <c r="K19" s="21">
        <f t="shared" si="0"/>
        <v>11</v>
      </c>
      <c r="L19" s="21">
        <f>K19+1</f>
        <v>12</v>
      </c>
      <c r="M19" s="21">
        <f t="shared" si="0"/>
        <v>13</v>
      </c>
      <c r="N19" s="21">
        <f>M19+1</f>
        <v>14</v>
      </c>
      <c r="O19" s="21">
        <f>N19+1</f>
        <v>15</v>
      </c>
      <c r="P19" s="21">
        <f t="shared" ref="P19:Q19" si="1">O19+1</f>
        <v>16</v>
      </c>
      <c r="Q19" s="22">
        <f t="shared" si="1"/>
        <v>17</v>
      </c>
    </row>
    <row r="20" spans="1:17" s="23" customFormat="1" ht="63" x14ac:dyDescent="0.15">
      <c r="A20" s="24">
        <v>5</v>
      </c>
      <c r="B20" s="26" t="s">
        <v>134</v>
      </c>
      <c r="C20" s="26" t="s">
        <v>134</v>
      </c>
      <c r="D20" s="25" t="s">
        <v>48</v>
      </c>
      <c r="E20" s="25" t="s">
        <v>33</v>
      </c>
      <c r="F20" s="26">
        <v>876</v>
      </c>
      <c r="G20" s="25" t="s">
        <v>49</v>
      </c>
      <c r="H20" s="27">
        <v>89</v>
      </c>
      <c r="I20" s="26">
        <v>46</v>
      </c>
      <c r="J20" s="25" t="s">
        <v>35</v>
      </c>
      <c r="K20" s="28">
        <v>185376.96610169488</v>
      </c>
      <c r="L20" s="25" t="s">
        <v>36</v>
      </c>
      <c r="M20" s="28"/>
      <c r="N20" s="29">
        <v>43191</v>
      </c>
      <c r="O20" s="29">
        <v>43465</v>
      </c>
      <c r="P20" s="25" t="s">
        <v>37</v>
      </c>
      <c r="Q20" s="81" t="s">
        <v>38</v>
      </c>
    </row>
    <row r="21" spans="1:17" s="23" customFormat="1" ht="63" x14ac:dyDescent="0.15">
      <c r="A21" s="24">
        <v>5</v>
      </c>
      <c r="B21" s="26" t="s">
        <v>134</v>
      </c>
      <c r="C21" s="26" t="s">
        <v>134</v>
      </c>
      <c r="D21" s="25" t="s">
        <v>48</v>
      </c>
      <c r="E21" s="25" t="s">
        <v>33</v>
      </c>
      <c r="F21" s="26">
        <v>876</v>
      </c>
      <c r="G21" s="25" t="s">
        <v>49</v>
      </c>
      <c r="H21" s="27">
        <v>89</v>
      </c>
      <c r="I21" s="26">
        <v>46</v>
      </c>
      <c r="J21" s="25" t="s">
        <v>35</v>
      </c>
      <c r="K21" s="28">
        <v>185376.96610169488</v>
      </c>
      <c r="L21" s="25" t="s">
        <v>36</v>
      </c>
      <c r="M21" s="28"/>
      <c r="N21" s="56">
        <v>43282</v>
      </c>
      <c r="O21" s="29">
        <v>43465</v>
      </c>
      <c r="P21" s="25" t="s">
        <v>37</v>
      </c>
      <c r="Q21" s="81" t="s">
        <v>38</v>
      </c>
    </row>
    <row r="22" spans="1:17" customFormat="1" ht="3" customHeight="1" x14ac:dyDescent="0.2">
      <c r="Q22" s="82"/>
    </row>
    <row r="23" spans="1:17" s="23" customFormat="1" ht="48" customHeight="1" x14ac:dyDescent="0.15">
      <c r="A23" s="24">
        <v>11</v>
      </c>
      <c r="B23" s="26" t="s">
        <v>138</v>
      </c>
      <c r="C23" s="26" t="s">
        <v>138</v>
      </c>
      <c r="D23" s="25" t="s">
        <v>56</v>
      </c>
      <c r="E23" s="25" t="s">
        <v>33</v>
      </c>
      <c r="F23" s="26">
        <v>876</v>
      </c>
      <c r="G23" s="25" t="s">
        <v>49</v>
      </c>
      <c r="H23" s="27">
        <v>1</v>
      </c>
      <c r="I23" s="26">
        <v>46</v>
      </c>
      <c r="J23" s="25" t="s">
        <v>35</v>
      </c>
      <c r="K23" s="28">
        <v>107966.10169491527</v>
      </c>
      <c r="L23" s="25" t="s">
        <v>36</v>
      </c>
      <c r="M23" s="28"/>
      <c r="N23" s="29">
        <v>43191</v>
      </c>
      <c r="O23" s="29">
        <v>43373</v>
      </c>
      <c r="P23" s="25" t="s">
        <v>51</v>
      </c>
      <c r="Q23" s="81" t="s">
        <v>38</v>
      </c>
    </row>
    <row r="24" spans="1:17" s="23" customFormat="1" ht="17.25" customHeight="1" x14ac:dyDescent="0.15">
      <c r="A24" s="24">
        <v>11</v>
      </c>
      <c r="B24" s="110" t="s">
        <v>173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2"/>
    </row>
    <row r="25" spans="1:17" customFormat="1" ht="3" customHeight="1" x14ac:dyDescent="0.2"/>
    <row r="26" spans="1:17" s="23" customFormat="1" ht="48" customHeight="1" x14ac:dyDescent="0.15">
      <c r="A26" s="24">
        <v>12</v>
      </c>
      <c r="B26" s="26" t="s">
        <v>138</v>
      </c>
      <c r="C26" s="26" t="s">
        <v>138</v>
      </c>
      <c r="D26" s="25" t="s">
        <v>57</v>
      </c>
      <c r="E26" s="25" t="s">
        <v>33</v>
      </c>
      <c r="F26" s="26">
        <v>876</v>
      </c>
      <c r="G26" s="25" t="s">
        <v>49</v>
      </c>
      <c r="H26" s="27">
        <v>1</v>
      </c>
      <c r="I26" s="26">
        <v>46</v>
      </c>
      <c r="J26" s="25" t="s">
        <v>35</v>
      </c>
      <c r="K26" s="28">
        <v>207627.11864406781</v>
      </c>
      <c r="L26" s="25" t="s">
        <v>36</v>
      </c>
      <c r="M26" s="28"/>
      <c r="N26" s="29">
        <v>43191</v>
      </c>
      <c r="O26" s="29">
        <v>43281</v>
      </c>
      <c r="P26" s="25" t="s">
        <v>51</v>
      </c>
      <c r="Q26" s="81" t="s">
        <v>38</v>
      </c>
    </row>
    <row r="27" spans="1:17" s="23" customFormat="1" ht="48" customHeight="1" x14ac:dyDescent="0.15">
      <c r="A27" s="24">
        <v>12</v>
      </c>
      <c r="B27" s="26" t="s">
        <v>138</v>
      </c>
      <c r="C27" s="26" t="s">
        <v>138</v>
      </c>
      <c r="D27" s="25" t="s">
        <v>57</v>
      </c>
      <c r="E27" s="25" t="s">
        <v>33</v>
      </c>
      <c r="F27" s="26">
        <v>876</v>
      </c>
      <c r="G27" s="25" t="s">
        <v>49</v>
      </c>
      <c r="H27" s="27">
        <v>1</v>
      </c>
      <c r="I27" s="26">
        <v>46</v>
      </c>
      <c r="J27" s="25" t="s">
        <v>35</v>
      </c>
      <c r="K27" s="28">
        <v>207627.11864406781</v>
      </c>
      <c r="L27" s="25" t="s">
        <v>36</v>
      </c>
      <c r="M27" s="28"/>
      <c r="N27" s="60">
        <v>43282</v>
      </c>
      <c r="O27" s="60">
        <v>43342</v>
      </c>
      <c r="P27" s="25" t="s">
        <v>51</v>
      </c>
      <c r="Q27" s="81" t="s">
        <v>38</v>
      </c>
    </row>
    <row r="28" spans="1:17" customFormat="1" ht="3" customHeight="1" x14ac:dyDescent="0.2">
      <c r="Q28" s="82"/>
    </row>
    <row r="29" spans="1:17" s="23" customFormat="1" ht="38.25" customHeight="1" x14ac:dyDescent="0.15">
      <c r="A29" s="24">
        <v>17</v>
      </c>
      <c r="B29" s="26" t="s">
        <v>138</v>
      </c>
      <c r="C29" s="26" t="s">
        <v>138</v>
      </c>
      <c r="D29" s="25" t="s">
        <v>62</v>
      </c>
      <c r="E29" s="25" t="s">
        <v>33</v>
      </c>
      <c r="F29" s="26">
        <v>876</v>
      </c>
      <c r="G29" s="25" t="s">
        <v>49</v>
      </c>
      <c r="H29" s="27">
        <v>2</v>
      </c>
      <c r="I29" s="26">
        <v>46</v>
      </c>
      <c r="J29" s="25" t="s">
        <v>35</v>
      </c>
      <c r="K29" s="28">
        <v>996610.16949152551</v>
      </c>
      <c r="L29" s="25" t="s">
        <v>36</v>
      </c>
      <c r="M29" s="28"/>
      <c r="N29" s="29">
        <v>43191</v>
      </c>
      <c r="O29" s="29">
        <v>43251</v>
      </c>
      <c r="P29" s="25" t="s">
        <v>51</v>
      </c>
      <c r="Q29" s="81" t="s">
        <v>38</v>
      </c>
    </row>
    <row r="30" spans="1:17" s="23" customFormat="1" ht="38.25" customHeight="1" x14ac:dyDescent="0.15">
      <c r="A30" s="24">
        <v>17</v>
      </c>
      <c r="B30" s="26" t="s">
        <v>138</v>
      </c>
      <c r="C30" s="26" t="s">
        <v>138</v>
      </c>
      <c r="D30" s="25" t="s">
        <v>62</v>
      </c>
      <c r="E30" s="25" t="s">
        <v>33</v>
      </c>
      <c r="F30" s="26">
        <v>876</v>
      </c>
      <c r="G30" s="25" t="s">
        <v>49</v>
      </c>
      <c r="H30" s="27">
        <v>1</v>
      </c>
      <c r="I30" s="26">
        <v>46</v>
      </c>
      <c r="J30" s="25" t="s">
        <v>35</v>
      </c>
      <c r="K30" s="28">
        <v>996610.16949152551</v>
      </c>
      <c r="L30" s="25" t="s">
        <v>36</v>
      </c>
      <c r="M30" s="28"/>
      <c r="N30" s="60">
        <v>43282</v>
      </c>
      <c r="O30" s="60">
        <v>43434</v>
      </c>
      <c r="P30" s="25" t="s">
        <v>51</v>
      </c>
      <c r="Q30" s="81" t="s">
        <v>38</v>
      </c>
    </row>
    <row r="31" spans="1:17" s="23" customFormat="1" ht="56.25" customHeight="1" x14ac:dyDescent="0.15">
      <c r="A31" s="24">
        <v>26</v>
      </c>
      <c r="B31" s="26" t="s">
        <v>137</v>
      </c>
      <c r="C31" s="26" t="s">
        <v>137</v>
      </c>
      <c r="D31" s="25" t="s">
        <v>72</v>
      </c>
      <c r="E31" s="25" t="s">
        <v>33</v>
      </c>
      <c r="F31" s="26">
        <v>876</v>
      </c>
      <c r="G31" s="25" t="s">
        <v>49</v>
      </c>
      <c r="H31" s="27">
        <v>1</v>
      </c>
      <c r="I31" s="26">
        <v>46</v>
      </c>
      <c r="J31" s="25" t="s">
        <v>35</v>
      </c>
      <c r="K31" s="28">
        <v>373728.81355932204</v>
      </c>
      <c r="L31" s="25" t="s">
        <v>36</v>
      </c>
      <c r="M31" s="28"/>
      <c r="N31" s="29">
        <v>43191</v>
      </c>
      <c r="O31" s="29">
        <v>43281</v>
      </c>
      <c r="P31" s="25" t="s">
        <v>51</v>
      </c>
      <c r="Q31" s="81" t="s">
        <v>38</v>
      </c>
    </row>
    <row r="32" spans="1:17" s="23" customFormat="1" ht="56.25" customHeight="1" x14ac:dyDescent="0.15">
      <c r="A32" s="24">
        <v>26</v>
      </c>
      <c r="B32" s="26" t="s">
        <v>137</v>
      </c>
      <c r="C32" s="26" t="s">
        <v>137</v>
      </c>
      <c r="D32" s="25" t="s">
        <v>72</v>
      </c>
      <c r="E32" s="25" t="s">
        <v>33</v>
      </c>
      <c r="F32" s="26">
        <v>876</v>
      </c>
      <c r="G32" s="25" t="s">
        <v>49</v>
      </c>
      <c r="H32" s="27">
        <v>1</v>
      </c>
      <c r="I32" s="26">
        <v>46</v>
      </c>
      <c r="J32" s="25" t="s">
        <v>35</v>
      </c>
      <c r="K32" s="28">
        <v>373728.81355932204</v>
      </c>
      <c r="L32" s="25" t="s">
        <v>36</v>
      </c>
      <c r="M32" s="28"/>
      <c r="N32" s="60">
        <v>43221</v>
      </c>
      <c r="O32" s="60">
        <v>43311</v>
      </c>
      <c r="P32" s="25" t="s">
        <v>51</v>
      </c>
      <c r="Q32" s="81" t="s">
        <v>38</v>
      </c>
    </row>
    <row r="33" spans="1:17" customFormat="1" ht="3" customHeight="1" x14ac:dyDescent="0.2">
      <c r="Q33" s="82"/>
    </row>
    <row r="34" spans="1:17" s="23" customFormat="1" ht="48" customHeight="1" x14ac:dyDescent="0.15">
      <c r="A34" s="24">
        <v>27</v>
      </c>
      <c r="B34" s="26" t="s">
        <v>137</v>
      </c>
      <c r="C34" s="26" t="s">
        <v>137</v>
      </c>
      <c r="D34" s="25" t="s">
        <v>73</v>
      </c>
      <c r="E34" s="25" t="s">
        <v>33</v>
      </c>
      <c r="F34" s="26">
        <v>876</v>
      </c>
      <c r="G34" s="25" t="s">
        <v>49</v>
      </c>
      <c r="H34" s="27">
        <v>1</v>
      </c>
      <c r="I34" s="26">
        <v>46</v>
      </c>
      <c r="J34" s="25" t="s">
        <v>35</v>
      </c>
      <c r="K34" s="28">
        <v>153644.06779661018</v>
      </c>
      <c r="L34" s="25" t="s">
        <v>36</v>
      </c>
      <c r="M34" s="28"/>
      <c r="N34" s="29">
        <v>43191</v>
      </c>
      <c r="O34" s="29">
        <v>43250</v>
      </c>
      <c r="P34" s="25" t="s">
        <v>51</v>
      </c>
      <c r="Q34" s="81" t="s">
        <v>38</v>
      </c>
    </row>
    <row r="35" spans="1:17" s="23" customFormat="1" ht="17.25" customHeight="1" x14ac:dyDescent="0.15">
      <c r="A35" s="24">
        <v>27</v>
      </c>
      <c r="B35" s="110" t="s">
        <v>174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2"/>
    </row>
    <row r="36" spans="1:17" s="23" customFormat="1" ht="59.25" customHeight="1" x14ac:dyDescent="0.15">
      <c r="A36" s="24">
        <v>34</v>
      </c>
      <c r="B36" s="26" t="s">
        <v>145</v>
      </c>
      <c r="C36" s="26" t="s">
        <v>145</v>
      </c>
      <c r="D36" s="25" t="s">
        <v>80</v>
      </c>
      <c r="E36" s="25" t="s">
        <v>33</v>
      </c>
      <c r="F36" s="26">
        <v>876</v>
      </c>
      <c r="G36" s="25" t="s">
        <v>49</v>
      </c>
      <c r="H36" s="27">
        <v>1</v>
      </c>
      <c r="I36" s="26">
        <v>46</v>
      </c>
      <c r="J36" s="25" t="s">
        <v>35</v>
      </c>
      <c r="K36" s="28">
        <v>349220.3389830509</v>
      </c>
      <c r="L36" s="25" t="s">
        <v>36</v>
      </c>
      <c r="M36" s="28"/>
      <c r="N36" s="29">
        <v>43191</v>
      </c>
      <c r="O36" s="29">
        <v>43921</v>
      </c>
      <c r="P36" s="25" t="s">
        <v>51</v>
      </c>
      <c r="Q36" s="81" t="s">
        <v>38</v>
      </c>
    </row>
    <row r="37" spans="1:17" s="23" customFormat="1" ht="59.25" customHeight="1" x14ac:dyDescent="0.15">
      <c r="A37" s="24">
        <v>34</v>
      </c>
      <c r="B37" s="26" t="s">
        <v>145</v>
      </c>
      <c r="C37" s="26" t="s">
        <v>145</v>
      </c>
      <c r="D37" s="25" t="s">
        <v>80</v>
      </c>
      <c r="E37" s="25" t="s">
        <v>33</v>
      </c>
      <c r="F37" s="26">
        <v>876</v>
      </c>
      <c r="G37" s="25" t="s">
        <v>49</v>
      </c>
      <c r="H37" s="27">
        <v>1</v>
      </c>
      <c r="I37" s="26">
        <v>46</v>
      </c>
      <c r="J37" s="25" t="s">
        <v>35</v>
      </c>
      <c r="K37" s="71">
        <v>171186.44067796611</v>
      </c>
      <c r="L37" s="25" t="s">
        <v>36</v>
      </c>
      <c r="M37" s="28"/>
      <c r="N37" s="29">
        <v>43191</v>
      </c>
      <c r="O37" s="60">
        <v>43555</v>
      </c>
      <c r="P37" s="25" t="s">
        <v>51</v>
      </c>
      <c r="Q37" s="81" t="s">
        <v>38</v>
      </c>
    </row>
    <row r="38" spans="1:17" s="23" customFormat="1" ht="31.5" x14ac:dyDescent="0.15">
      <c r="A38" s="24">
        <v>38</v>
      </c>
      <c r="B38" s="26" t="s">
        <v>138</v>
      </c>
      <c r="C38" s="26" t="s">
        <v>138</v>
      </c>
      <c r="D38" s="25" t="s">
        <v>84</v>
      </c>
      <c r="E38" s="25" t="s">
        <v>33</v>
      </c>
      <c r="F38" s="26">
        <v>876</v>
      </c>
      <c r="G38" s="25" t="s">
        <v>49</v>
      </c>
      <c r="H38" s="27">
        <v>3</v>
      </c>
      <c r="I38" s="26">
        <v>46</v>
      </c>
      <c r="J38" s="25" t="s">
        <v>35</v>
      </c>
      <c r="K38" s="28">
        <v>145338.98305084746</v>
      </c>
      <c r="L38" s="25" t="s">
        <v>36</v>
      </c>
      <c r="M38" s="28"/>
      <c r="N38" s="29">
        <v>43191</v>
      </c>
      <c r="O38" s="29">
        <v>43281</v>
      </c>
      <c r="P38" s="25" t="s">
        <v>51</v>
      </c>
      <c r="Q38" s="81" t="s">
        <v>38</v>
      </c>
    </row>
    <row r="39" spans="1:17" s="23" customFormat="1" ht="31.5" x14ac:dyDescent="0.15">
      <c r="A39" s="24">
        <v>38</v>
      </c>
      <c r="B39" s="26" t="s">
        <v>138</v>
      </c>
      <c r="C39" s="26" t="s">
        <v>138</v>
      </c>
      <c r="D39" s="25" t="s">
        <v>84</v>
      </c>
      <c r="E39" s="25" t="s">
        <v>33</v>
      </c>
      <c r="F39" s="26">
        <v>876</v>
      </c>
      <c r="G39" s="25" t="s">
        <v>49</v>
      </c>
      <c r="H39" s="27">
        <v>3</v>
      </c>
      <c r="I39" s="26">
        <v>46</v>
      </c>
      <c r="J39" s="25" t="s">
        <v>35</v>
      </c>
      <c r="K39" s="28">
        <v>145338.98305084746</v>
      </c>
      <c r="L39" s="25" t="s">
        <v>36</v>
      </c>
      <c r="M39" s="28"/>
      <c r="N39" s="29">
        <v>43191</v>
      </c>
      <c r="O39" s="60">
        <v>43311</v>
      </c>
      <c r="P39" s="25" t="s">
        <v>51</v>
      </c>
      <c r="Q39" s="81" t="s">
        <v>38</v>
      </c>
    </row>
    <row r="40" spans="1:17" customFormat="1" ht="3" customHeight="1" x14ac:dyDescent="0.2">
      <c r="Q40" s="82"/>
    </row>
    <row r="41" spans="1:17" s="23" customFormat="1" ht="38.25" customHeight="1" x14ac:dyDescent="0.15">
      <c r="A41" s="24">
        <v>39</v>
      </c>
      <c r="B41" s="26" t="s">
        <v>137</v>
      </c>
      <c r="C41" s="26" t="s">
        <v>137</v>
      </c>
      <c r="D41" s="25" t="s">
        <v>85</v>
      </c>
      <c r="E41" s="25" t="s">
        <v>33</v>
      </c>
      <c r="F41" s="26">
        <v>876</v>
      </c>
      <c r="G41" s="25" t="s">
        <v>49</v>
      </c>
      <c r="H41" s="27">
        <v>3</v>
      </c>
      <c r="I41" s="26">
        <v>46</v>
      </c>
      <c r="J41" s="25" t="s">
        <v>35</v>
      </c>
      <c r="K41" s="28">
        <v>124576.27118644069</v>
      </c>
      <c r="L41" s="25" t="s">
        <v>36</v>
      </c>
      <c r="M41" s="28"/>
      <c r="N41" s="29">
        <v>43191</v>
      </c>
      <c r="O41" s="29">
        <v>43281</v>
      </c>
      <c r="P41" s="25" t="s">
        <v>51</v>
      </c>
      <c r="Q41" s="81" t="s">
        <v>38</v>
      </c>
    </row>
    <row r="42" spans="1:17" s="23" customFormat="1" ht="38.25" customHeight="1" x14ac:dyDescent="0.15">
      <c r="A42" s="24">
        <v>39</v>
      </c>
      <c r="B42" s="26" t="s">
        <v>137</v>
      </c>
      <c r="C42" s="26" t="s">
        <v>137</v>
      </c>
      <c r="D42" s="25" t="s">
        <v>85</v>
      </c>
      <c r="E42" s="25" t="s">
        <v>33</v>
      </c>
      <c r="F42" s="26">
        <v>876</v>
      </c>
      <c r="G42" s="25" t="s">
        <v>49</v>
      </c>
      <c r="H42" s="27">
        <v>3</v>
      </c>
      <c r="I42" s="26">
        <v>46</v>
      </c>
      <c r="J42" s="25" t="s">
        <v>35</v>
      </c>
      <c r="K42" s="28">
        <v>124576.27118644069</v>
      </c>
      <c r="L42" s="25" t="s">
        <v>36</v>
      </c>
      <c r="M42" s="28"/>
      <c r="N42" s="29">
        <v>43191</v>
      </c>
      <c r="O42" s="60">
        <v>43311</v>
      </c>
      <c r="P42" s="25" t="s">
        <v>51</v>
      </c>
      <c r="Q42" s="81" t="s">
        <v>38</v>
      </c>
    </row>
    <row r="43" spans="1:17" customFormat="1" ht="3" customHeight="1" x14ac:dyDescent="0.2">
      <c r="Q43" s="82"/>
    </row>
    <row r="44" spans="1:17" s="23" customFormat="1" ht="38.25" customHeight="1" x14ac:dyDescent="0.15">
      <c r="A44" s="24">
        <v>40</v>
      </c>
      <c r="B44" s="26" t="s">
        <v>146</v>
      </c>
      <c r="C44" s="26" t="s">
        <v>147</v>
      </c>
      <c r="D44" s="25" t="s">
        <v>86</v>
      </c>
      <c r="E44" s="25" t="s">
        <v>33</v>
      </c>
      <c r="F44" s="26" t="s">
        <v>141</v>
      </c>
      <c r="G44" s="25" t="s">
        <v>64</v>
      </c>
      <c r="H44" s="27">
        <v>3</v>
      </c>
      <c r="I44" s="26">
        <v>46</v>
      </c>
      <c r="J44" s="25" t="s">
        <v>35</v>
      </c>
      <c r="K44" s="28">
        <v>506849.99999999994</v>
      </c>
      <c r="L44" s="25" t="s">
        <v>36</v>
      </c>
      <c r="M44" s="28"/>
      <c r="N44" s="29">
        <v>43191</v>
      </c>
      <c r="O44" s="29">
        <v>43281</v>
      </c>
      <c r="P44" s="25" t="s">
        <v>51</v>
      </c>
      <c r="Q44" s="81" t="s">
        <v>38</v>
      </c>
    </row>
    <row r="45" spans="1:17" s="23" customFormat="1" ht="38.25" customHeight="1" x14ac:dyDescent="0.15">
      <c r="A45" s="24">
        <v>40</v>
      </c>
      <c r="B45" s="26" t="s">
        <v>146</v>
      </c>
      <c r="C45" s="26" t="s">
        <v>147</v>
      </c>
      <c r="D45" s="25" t="s">
        <v>86</v>
      </c>
      <c r="E45" s="25" t="s">
        <v>33</v>
      </c>
      <c r="F45" s="26" t="s">
        <v>141</v>
      </c>
      <c r="G45" s="25" t="s">
        <v>64</v>
      </c>
      <c r="H45" s="27">
        <v>3</v>
      </c>
      <c r="I45" s="26">
        <v>46</v>
      </c>
      <c r="J45" s="25" t="s">
        <v>35</v>
      </c>
      <c r="K45" s="28">
        <v>506849.99999999994</v>
      </c>
      <c r="L45" s="25" t="s">
        <v>36</v>
      </c>
      <c r="M45" s="28"/>
      <c r="N45" s="29">
        <v>43191</v>
      </c>
      <c r="O45" s="60">
        <v>43311</v>
      </c>
      <c r="P45" s="25" t="s">
        <v>51</v>
      </c>
      <c r="Q45" s="81" t="s">
        <v>38</v>
      </c>
    </row>
    <row r="46" spans="1:17" customFormat="1" ht="3" customHeight="1" x14ac:dyDescent="0.2">
      <c r="Q46" s="82"/>
    </row>
    <row r="47" spans="1:17" s="23" customFormat="1" ht="31.5" x14ac:dyDescent="0.15">
      <c r="A47" s="24">
        <v>42</v>
      </c>
      <c r="B47" s="26" t="s">
        <v>138</v>
      </c>
      <c r="C47" s="26" t="s">
        <v>138</v>
      </c>
      <c r="D47" s="25" t="s">
        <v>88</v>
      </c>
      <c r="E47" s="25" t="s">
        <v>33</v>
      </c>
      <c r="F47" s="26">
        <v>876</v>
      </c>
      <c r="G47" s="25" t="s">
        <v>49</v>
      </c>
      <c r="H47" s="27">
        <v>3</v>
      </c>
      <c r="I47" s="26">
        <v>46</v>
      </c>
      <c r="J47" s="25" t="s">
        <v>35</v>
      </c>
      <c r="K47" s="28">
        <v>612915.25423728814</v>
      </c>
      <c r="L47" s="25" t="s">
        <v>36</v>
      </c>
      <c r="M47" s="28"/>
      <c r="N47" s="29">
        <v>43191</v>
      </c>
      <c r="O47" s="29">
        <v>43281</v>
      </c>
      <c r="P47" s="25" t="s">
        <v>51</v>
      </c>
      <c r="Q47" s="81" t="s">
        <v>38</v>
      </c>
    </row>
    <row r="48" spans="1:17" s="23" customFormat="1" ht="31.5" x14ac:dyDescent="0.15">
      <c r="A48" s="24">
        <v>42</v>
      </c>
      <c r="B48" s="26" t="s">
        <v>138</v>
      </c>
      <c r="C48" s="26" t="s">
        <v>138</v>
      </c>
      <c r="D48" s="25" t="s">
        <v>88</v>
      </c>
      <c r="E48" s="25" t="s">
        <v>33</v>
      </c>
      <c r="F48" s="26">
        <v>876</v>
      </c>
      <c r="G48" s="25" t="s">
        <v>49</v>
      </c>
      <c r="H48" s="27">
        <v>3</v>
      </c>
      <c r="I48" s="26">
        <v>46</v>
      </c>
      <c r="J48" s="25" t="s">
        <v>35</v>
      </c>
      <c r="K48" s="28">
        <v>612915.25423728814</v>
      </c>
      <c r="L48" s="25" t="s">
        <v>36</v>
      </c>
      <c r="M48" s="28"/>
      <c r="N48" s="60">
        <v>43252</v>
      </c>
      <c r="O48" s="60">
        <v>43311</v>
      </c>
      <c r="P48" s="25" t="s">
        <v>51</v>
      </c>
      <c r="Q48" s="81" t="s">
        <v>38</v>
      </c>
    </row>
    <row r="49" spans="1:17" customFormat="1" ht="3" customHeight="1" x14ac:dyDescent="0.2">
      <c r="Q49" s="82"/>
    </row>
    <row r="50" spans="1:17" s="23" customFormat="1" ht="38.25" customHeight="1" x14ac:dyDescent="0.15">
      <c r="A50" s="24">
        <v>46</v>
      </c>
      <c r="B50" s="26" t="s">
        <v>146</v>
      </c>
      <c r="C50" s="26" t="s">
        <v>147</v>
      </c>
      <c r="D50" s="25" t="s">
        <v>92</v>
      </c>
      <c r="E50" s="25" t="s">
        <v>33</v>
      </c>
      <c r="F50" s="26">
        <v>876</v>
      </c>
      <c r="G50" s="25" t="s">
        <v>49</v>
      </c>
      <c r="H50" s="27">
        <v>1</v>
      </c>
      <c r="I50" s="26">
        <v>46</v>
      </c>
      <c r="J50" s="25" t="s">
        <v>35</v>
      </c>
      <c r="K50" s="28">
        <v>506226.5</v>
      </c>
      <c r="L50" s="25" t="s">
        <v>36</v>
      </c>
      <c r="M50" s="28"/>
      <c r="N50" s="29">
        <v>43191</v>
      </c>
      <c r="O50" s="29">
        <v>43251</v>
      </c>
      <c r="P50" s="25" t="s">
        <v>37</v>
      </c>
      <c r="Q50" s="81" t="s">
        <v>38</v>
      </c>
    </row>
    <row r="51" spans="1:17" s="23" customFormat="1" ht="38.25" customHeight="1" x14ac:dyDescent="0.15">
      <c r="A51" s="24">
        <v>46</v>
      </c>
      <c r="B51" s="26" t="s">
        <v>146</v>
      </c>
      <c r="C51" s="26" t="s">
        <v>147</v>
      </c>
      <c r="D51" s="25" t="s">
        <v>92</v>
      </c>
      <c r="E51" s="25" t="s">
        <v>33</v>
      </c>
      <c r="F51" s="26">
        <v>876</v>
      </c>
      <c r="G51" s="25" t="s">
        <v>49</v>
      </c>
      <c r="H51" s="27">
        <v>1</v>
      </c>
      <c r="I51" s="26">
        <v>46</v>
      </c>
      <c r="J51" s="25" t="s">
        <v>35</v>
      </c>
      <c r="K51" s="28">
        <v>506226.5</v>
      </c>
      <c r="L51" s="25" t="s">
        <v>36</v>
      </c>
      <c r="M51" s="28"/>
      <c r="N51" s="29">
        <v>43191</v>
      </c>
      <c r="O51" s="60">
        <v>43311</v>
      </c>
      <c r="P51" s="25" t="s">
        <v>37</v>
      </c>
      <c r="Q51" s="81" t="s">
        <v>38</v>
      </c>
    </row>
    <row r="52" spans="1:17" customFormat="1" ht="3" customHeight="1" x14ac:dyDescent="0.2">
      <c r="Q52" s="82"/>
    </row>
    <row r="53" spans="1:17" s="23" customFormat="1" ht="38.25" customHeight="1" x14ac:dyDescent="0.15">
      <c r="A53" s="24">
        <v>50</v>
      </c>
      <c r="B53" s="26" t="s">
        <v>138</v>
      </c>
      <c r="C53" s="26" t="s">
        <v>138</v>
      </c>
      <c r="D53" s="25" t="s">
        <v>96</v>
      </c>
      <c r="E53" s="25" t="s">
        <v>33</v>
      </c>
      <c r="F53" s="26">
        <v>876</v>
      </c>
      <c r="G53" s="25" t="s">
        <v>49</v>
      </c>
      <c r="H53" s="27">
        <v>3</v>
      </c>
      <c r="I53" s="26">
        <v>46</v>
      </c>
      <c r="J53" s="25" t="s">
        <v>35</v>
      </c>
      <c r="K53" s="28">
        <v>332195.08474576275</v>
      </c>
      <c r="L53" s="25" t="s">
        <v>36</v>
      </c>
      <c r="M53" s="28"/>
      <c r="N53" s="29">
        <v>43191</v>
      </c>
      <c r="O53" s="29">
        <v>43251</v>
      </c>
      <c r="P53" s="25" t="s">
        <v>51</v>
      </c>
      <c r="Q53" s="81" t="s">
        <v>38</v>
      </c>
    </row>
    <row r="54" spans="1:17" s="23" customFormat="1" ht="38.25" customHeight="1" x14ac:dyDescent="0.15">
      <c r="A54" s="24">
        <v>50</v>
      </c>
      <c r="B54" s="26" t="s">
        <v>138</v>
      </c>
      <c r="C54" s="26" t="s">
        <v>138</v>
      </c>
      <c r="D54" s="25" t="s">
        <v>96</v>
      </c>
      <c r="E54" s="25" t="s">
        <v>33</v>
      </c>
      <c r="F54" s="26">
        <v>876</v>
      </c>
      <c r="G54" s="25" t="s">
        <v>49</v>
      </c>
      <c r="H54" s="27">
        <v>3</v>
      </c>
      <c r="I54" s="26">
        <v>46</v>
      </c>
      <c r="J54" s="25" t="s">
        <v>35</v>
      </c>
      <c r="K54" s="28">
        <v>332195.08474576275</v>
      </c>
      <c r="L54" s="25" t="s">
        <v>36</v>
      </c>
      <c r="M54" s="28"/>
      <c r="N54" s="29">
        <v>43191</v>
      </c>
      <c r="O54" s="60">
        <v>43281</v>
      </c>
      <c r="P54" s="25" t="s">
        <v>51</v>
      </c>
      <c r="Q54" s="81" t="s">
        <v>38</v>
      </c>
    </row>
    <row r="55" spans="1:17" customFormat="1" ht="3" customHeight="1" x14ac:dyDescent="0.2">
      <c r="Q55" s="82"/>
    </row>
    <row r="56" spans="1:17" s="23" customFormat="1" ht="42" x14ac:dyDescent="0.15">
      <c r="A56" s="24">
        <v>51</v>
      </c>
      <c r="B56" s="26" t="s">
        <v>138</v>
      </c>
      <c r="C56" s="26" t="s">
        <v>138</v>
      </c>
      <c r="D56" s="25" t="s">
        <v>97</v>
      </c>
      <c r="E56" s="25" t="s">
        <v>33</v>
      </c>
      <c r="F56" s="26">
        <v>876</v>
      </c>
      <c r="G56" s="25" t="s">
        <v>49</v>
      </c>
      <c r="H56" s="27">
        <v>2</v>
      </c>
      <c r="I56" s="26">
        <v>46</v>
      </c>
      <c r="J56" s="25" t="s">
        <v>35</v>
      </c>
      <c r="K56" s="28">
        <v>581355.93220338982</v>
      </c>
      <c r="L56" s="25" t="s">
        <v>36</v>
      </c>
      <c r="M56" s="28"/>
      <c r="N56" s="29">
        <v>43191</v>
      </c>
      <c r="O56" s="29">
        <v>43251</v>
      </c>
      <c r="P56" s="25" t="s">
        <v>51</v>
      </c>
      <c r="Q56" s="81" t="s">
        <v>38</v>
      </c>
    </row>
    <row r="57" spans="1:17" s="23" customFormat="1" ht="42" x14ac:dyDescent="0.15">
      <c r="A57" s="24">
        <v>51</v>
      </c>
      <c r="B57" s="26" t="s">
        <v>138</v>
      </c>
      <c r="C57" s="26" t="s">
        <v>138</v>
      </c>
      <c r="D57" s="25" t="s">
        <v>97</v>
      </c>
      <c r="E57" s="25" t="s">
        <v>33</v>
      </c>
      <c r="F57" s="26">
        <v>876</v>
      </c>
      <c r="G57" s="25" t="s">
        <v>49</v>
      </c>
      <c r="H57" s="27">
        <v>2</v>
      </c>
      <c r="I57" s="26">
        <v>46</v>
      </c>
      <c r="J57" s="25" t="s">
        <v>35</v>
      </c>
      <c r="K57" s="28">
        <v>581355.93220338982</v>
      </c>
      <c r="L57" s="25" t="s">
        <v>36</v>
      </c>
      <c r="M57" s="28"/>
      <c r="N57" s="29">
        <v>43191</v>
      </c>
      <c r="O57" s="60">
        <v>43281</v>
      </c>
      <c r="P57" s="25" t="s">
        <v>51</v>
      </c>
      <c r="Q57" s="81" t="s">
        <v>38</v>
      </c>
    </row>
    <row r="58" spans="1:17" customFormat="1" ht="3" customHeight="1" x14ac:dyDescent="0.2">
      <c r="Q58" s="82"/>
    </row>
    <row r="59" spans="1:17" s="23" customFormat="1" ht="80.25" customHeight="1" x14ac:dyDescent="0.15">
      <c r="A59" s="24">
        <v>55</v>
      </c>
      <c r="B59" s="26" t="s">
        <v>151</v>
      </c>
      <c r="C59" s="26" t="s">
        <v>151</v>
      </c>
      <c r="D59" s="25" t="s">
        <v>101</v>
      </c>
      <c r="E59" s="25" t="s">
        <v>33</v>
      </c>
      <c r="F59" s="26">
        <v>876</v>
      </c>
      <c r="G59" s="25" t="s">
        <v>49</v>
      </c>
      <c r="H59" s="27">
        <v>1</v>
      </c>
      <c r="I59" s="26">
        <v>46</v>
      </c>
      <c r="J59" s="25" t="s">
        <v>35</v>
      </c>
      <c r="K59" s="28">
        <v>74057826.258440644</v>
      </c>
      <c r="L59" s="25" t="s">
        <v>42</v>
      </c>
      <c r="M59" s="31">
        <v>1016184.8739177464</v>
      </c>
      <c r="N59" s="29">
        <v>43191</v>
      </c>
      <c r="O59" s="29">
        <v>44196</v>
      </c>
      <c r="P59" s="25" t="s">
        <v>51</v>
      </c>
      <c r="Q59" s="81" t="s">
        <v>38</v>
      </c>
    </row>
    <row r="60" spans="1:17" s="23" customFormat="1" ht="80.25" customHeight="1" x14ac:dyDescent="0.15">
      <c r="A60" s="24">
        <v>55</v>
      </c>
      <c r="B60" s="26" t="s">
        <v>151</v>
      </c>
      <c r="C60" s="26" t="s">
        <v>151</v>
      </c>
      <c r="D60" s="25" t="s">
        <v>101</v>
      </c>
      <c r="E60" s="25" t="s">
        <v>33</v>
      </c>
      <c r="F60" s="26">
        <v>876</v>
      </c>
      <c r="G60" s="25" t="s">
        <v>49</v>
      </c>
      <c r="H60" s="27">
        <v>1</v>
      </c>
      <c r="I60" s="26">
        <v>46</v>
      </c>
      <c r="J60" s="25" t="s">
        <v>35</v>
      </c>
      <c r="K60" s="71">
        <v>2090864.6135999998</v>
      </c>
      <c r="L60" s="25" t="s">
        <v>42</v>
      </c>
      <c r="M60" s="72">
        <v>25399.23</v>
      </c>
      <c r="N60" s="56">
        <v>43313</v>
      </c>
      <c r="O60" s="60">
        <v>43465</v>
      </c>
      <c r="P60" s="25" t="s">
        <v>51</v>
      </c>
      <c r="Q60" s="81" t="s">
        <v>38</v>
      </c>
    </row>
    <row r="61" spans="1:17" customFormat="1" ht="3" customHeight="1" x14ac:dyDescent="0.2">
      <c r="Q61" s="82"/>
    </row>
    <row r="62" spans="1:17" s="23" customFormat="1" ht="33" customHeight="1" x14ac:dyDescent="0.15">
      <c r="A62" s="24">
        <v>56</v>
      </c>
      <c r="B62" s="26" t="s">
        <v>152</v>
      </c>
      <c r="C62" s="26" t="s">
        <v>152</v>
      </c>
      <c r="D62" s="25" t="s">
        <v>102</v>
      </c>
      <c r="E62" s="25" t="s">
        <v>33</v>
      </c>
      <c r="F62" s="26">
        <v>876</v>
      </c>
      <c r="G62" s="25" t="s">
        <v>49</v>
      </c>
      <c r="H62" s="27">
        <v>1</v>
      </c>
      <c r="I62" s="26">
        <v>46</v>
      </c>
      <c r="J62" s="25" t="s">
        <v>35</v>
      </c>
      <c r="K62" s="28">
        <v>785594.57627118647</v>
      </c>
      <c r="L62" s="25" t="s">
        <v>36</v>
      </c>
      <c r="M62" s="28"/>
      <c r="N62" s="29">
        <v>43191</v>
      </c>
      <c r="O62" s="29">
        <v>43830</v>
      </c>
      <c r="P62" s="25" t="s">
        <v>37</v>
      </c>
      <c r="Q62" s="81" t="s">
        <v>38</v>
      </c>
    </row>
    <row r="63" spans="1:17" s="23" customFormat="1" ht="33" customHeight="1" x14ac:dyDescent="0.15">
      <c r="A63" s="24">
        <v>56</v>
      </c>
      <c r="B63" s="26" t="s">
        <v>152</v>
      </c>
      <c r="C63" s="26" t="s">
        <v>152</v>
      </c>
      <c r="D63" s="25" t="s">
        <v>102</v>
      </c>
      <c r="E63" s="25" t="s">
        <v>33</v>
      </c>
      <c r="F63" s="26">
        <v>876</v>
      </c>
      <c r="G63" s="25" t="s">
        <v>49</v>
      </c>
      <c r="H63" s="27">
        <v>1</v>
      </c>
      <c r="I63" s="26">
        <v>46</v>
      </c>
      <c r="J63" s="25" t="s">
        <v>35</v>
      </c>
      <c r="K63" s="71">
        <v>737790.50847457629</v>
      </c>
      <c r="L63" s="25" t="s">
        <v>36</v>
      </c>
      <c r="M63" s="28"/>
      <c r="N63" s="60">
        <v>43252</v>
      </c>
      <c r="O63" s="29">
        <v>43830</v>
      </c>
      <c r="P63" s="25" t="s">
        <v>37</v>
      </c>
      <c r="Q63" s="81" t="s">
        <v>38</v>
      </c>
    </row>
    <row r="64" spans="1:17" customFormat="1" ht="3" customHeight="1" x14ac:dyDescent="0.2">
      <c r="Q64" s="82"/>
    </row>
    <row r="65" spans="1:17" s="23" customFormat="1" ht="36" customHeight="1" x14ac:dyDescent="0.15">
      <c r="A65" s="24">
        <v>61</v>
      </c>
      <c r="B65" s="26" t="s">
        <v>157</v>
      </c>
      <c r="C65" s="26" t="s">
        <v>157</v>
      </c>
      <c r="D65" s="25" t="s">
        <v>107</v>
      </c>
      <c r="E65" s="25" t="s">
        <v>33</v>
      </c>
      <c r="F65" s="26">
        <v>876</v>
      </c>
      <c r="G65" s="25" t="s">
        <v>49</v>
      </c>
      <c r="H65" s="27">
        <v>1</v>
      </c>
      <c r="I65" s="26">
        <v>46</v>
      </c>
      <c r="J65" s="25" t="s">
        <v>35</v>
      </c>
      <c r="K65" s="28">
        <v>2391864.4067796604</v>
      </c>
      <c r="L65" s="25" t="s">
        <v>36</v>
      </c>
      <c r="M65" s="28"/>
      <c r="N65" s="29">
        <v>43191</v>
      </c>
      <c r="O65" s="29">
        <v>43921</v>
      </c>
      <c r="P65" s="25" t="s">
        <v>51</v>
      </c>
      <c r="Q65" s="81" t="s">
        <v>38</v>
      </c>
    </row>
    <row r="66" spans="1:17" s="23" customFormat="1" ht="36" customHeight="1" x14ac:dyDescent="0.15">
      <c r="A66" s="24">
        <v>61</v>
      </c>
      <c r="B66" s="26" t="s">
        <v>157</v>
      </c>
      <c r="C66" s="26" t="s">
        <v>157</v>
      </c>
      <c r="D66" s="25" t="s">
        <v>107</v>
      </c>
      <c r="E66" s="25" t="s">
        <v>33</v>
      </c>
      <c r="F66" s="26">
        <v>876</v>
      </c>
      <c r="G66" s="25" t="s">
        <v>49</v>
      </c>
      <c r="H66" s="27">
        <v>1</v>
      </c>
      <c r="I66" s="26">
        <v>46</v>
      </c>
      <c r="J66" s="25" t="s">
        <v>35</v>
      </c>
      <c r="K66" s="71">
        <v>1195932.2033898304</v>
      </c>
      <c r="L66" s="25" t="s">
        <v>36</v>
      </c>
      <c r="M66" s="28"/>
      <c r="N66" s="60">
        <v>43252</v>
      </c>
      <c r="O66" s="60">
        <v>43646</v>
      </c>
      <c r="P66" s="25" t="s">
        <v>51</v>
      </c>
      <c r="Q66" s="81" t="s">
        <v>38</v>
      </c>
    </row>
    <row r="67" spans="1:17" customFormat="1" ht="3" customHeight="1" x14ac:dyDescent="0.2">
      <c r="Q67" s="82"/>
    </row>
    <row r="68" spans="1:17" s="23" customFormat="1" ht="42.75" customHeight="1" x14ac:dyDescent="0.15">
      <c r="A68" s="24">
        <v>62</v>
      </c>
      <c r="B68" s="26" t="s">
        <v>158</v>
      </c>
      <c r="C68" s="26" t="s">
        <v>159</v>
      </c>
      <c r="D68" s="25" t="s">
        <v>108</v>
      </c>
      <c r="E68" s="25" t="s">
        <v>44</v>
      </c>
      <c r="F68" s="26">
        <v>876</v>
      </c>
      <c r="G68" s="25" t="s">
        <v>49</v>
      </c>
      <c r="H68" s="27">
        <v>1</v>
      </c>
      <c r="I68" s="26">
        <v>46</v>
      </c>
      <c r="J68" s="25" t="s">
        <v>35</v>
      </c>
      <c r="K68" s="28">
        <v>264199.84251986444</v>
      </c>
      <c r="L68" s="25" t="s">
        <v>36</v>
      </c>
      <c r="M68" s="28"/>
      <c r="N68" s="29">
        <v>43191</v>
      </c>
      <c r="O68" s="29">
        <v>43921</v>
      </c>
      <c r="P68" s="25" t="s">
        <v>45</v>
      </c>
      <c r="Q68" s="81" t="s">
        <v>39</v>
      </c>
    </row>
    <row r="69" spans="1:17" s="23" customFormat="1" ht="42.75" customHeight="1" x14ac:dyDescent="0.15">
      <c r="A69" s="24">
        <v>62</v>
      </c>
      <c r="B69" s="26" t="s">
        <v>158</v>
      </c>
      <c r="C69" s="26" t="s">
        <v>159</v>
      </c>
      <c r="D69" s="25" t="s">
        <v>108</v>
      </c>
      <c r="E69" s="25" t="s">
        <v>44</v>
      </c>
      <c r="F69" s="26">
        <v>876</v>
      </c>
      <c r="G69" s="25" t="s">
        <v>49</v>
      </c>
      <c r="H69" s="27">
        <v>1</v>
      </c>
      <c r="I69" s="26">
        <v>46</v>
      </c>
      <c r="J69" s="25" t="s">
        <v>35</v>
      </c>
      <c r="K69" s="71">
        <v>266815.68254481361</v>
      </c>
      <c r="L69" s="25" t="s">
        <v>36</v>
      </c>
      <c r="M69" s="28"/>
      <c r="N69" s="60">
        <v>43252</v>
      </c>
      <c r="O69" s="60">
        <v>44043</v>
      </c>
      <c r="P69" s="25" t="s">
        <v>45</v>
      </c>
      <c r="Q69" s="81" t="s">
        <v>39</v>
      </c>
    </row>
    <row r="70" spans="1:17" customFormat="1" ht="3" customHeight="1" x14ac:dyDescent="0.2">
      <c r="Q70" s="82"/>
    </row>
    <row r="71" spans="1:17" s="23" customFormat="1" ht="42.75" customHeight="1" x14ac:dyDescent="0.15">
      <c r="A71" s="24">
        <v>63</v>
      </c>
      <c r="B71" s="26" t="s">
        <v>160</v>
      </c>
      <c r="C71" s="26" t="s">
        <v>161</v>
      </c>
      <c r="D71" s="25" t="s">
        <v>109</v>
      </c>
      <c r="E71" s="25" t="s">
        <v>44</v>
      </c>
      <c r="F71" s="26">
        <v>876</v>
      </c>
      <c r="G71" s="25" t="s">
        <v>49</v>
      </c>
      <c r="H71" s="27">
        <v>1</v>
      </c>
      <c r="I71" s="26">
        <v>46</v>
      </c>
      <c r="J71" s="25" t="s">
        <v>35</v>
      </c>
      <c r="K71" s="28">
        <v>422091.89568000007</v>
      </c>
      <c r="L71" s="25" t="s">
        <v>36</v>
      </c>
      <c r="M71" s="28"/>
      <c r="N71" s="29">
        <v>43191</v>
      </c>
      <c r="O71" s="29">
        <v>43921</v>
      </c>
      <c r="P71" s="25" t="s">
        <v>45</v>
      </c>
      <c r="Q71" s="81" t="s">
        <v>39</v>
      </c>
    </row>
    <row r="72" spans="1:17" s="23" customFormat="1" ht="42.75" customHeight="1" x14ac:dyDescent="0.15">
      <c r="A72" s="24">
        <v>63</v>
      </c>
      <c r="B72" s="26" t="s">
        <v>160</v>
      </c>
      <c r="C72" s="26" t="s">
        <v>161</v>
      </c>
      <c r="D72" s="25" t="s">
        <v>109</v>
      </c>
      <c r="E72" s="25" t="s">
        <v>44</v>
      </c>
      <c r="F72" s="26">
        <v>876</v>
      </c>
      <c r="G72" s="25" t="s">
        <v>49</v>
      </c>
      <c r="H72" s="27">
        <v>1</v>
      </c>
      <c r="I72" s="26">
        <v>46</v>
      </c>
      <c r="J72" s="25" t="s">
        <v>35</v>
      </c>
      <c r="K72" s="71">
        <v>426271.02336000011</v>
      </c>
      <c r="L72" s="25" t="s">
        <v>36</v>
      </c>
      <c r="M72" s="28"/>
      <c r="N72" s="60">
        <v>43252</v>
      </c>
      <c r="O72" s="60">
        <v>44043</v>
      </c>
      <c r="P72" s="25" t="s">
        <v>45</v>
      </c>
      <c r="Q72" s="81" t="s">
        <v>39</v>
      </c>
    </row>
    <row r="73" spans="1:17" customFormat="1" ht="3" customHeight="1" x14ac:dyDescent="0.2">
      <c r="Q73" s="82"/>
    </row>
    <row r="74" spans="1:17" s="23" customFormat="1" ht="46.5" customHeight="1" x14ac:dyDescent="0.15">
      <c r="A74" s="24">
        <v>64</v>
      </c>
      <c r="B74" s="26" t="s">
        <v>162</v>
      </c>
      <c r="C74" s="26" t="s">
        <v>162</v>
      </c>
      <c r="D74" s="25" t="s">
        <v>110</v>
      </c>
      <c r="E74" s="25" t="s">
        <v>44</v>
      </c>
      <c r="F74" s="26">
        <v>876</v>
      </c>
      <c r="G74" s="25" t="s">
        <v>49</v>
      </c>
      <c r="H74" s="27">
        <v>1</v>
      </c>
      <c r="I74" s="26">
        <v>46</v>
      </c>
      <c r="J74" s="25" t="s">
        <v>35</v>
      </c>
      <c r="K74" s="28">
        <v>1627118.6440677964</v>
      </c>
      <c r="L74" s="25" t="s">
        <v>36</v>
      </c>
      <c r="M74" s="28"/>
      <c r="N74" s="29">
        <v>43191</v>
      </c>
      <c r="O74" s="29">
        <v>43921</v>
      </c>
      <c r="P74" s="25" t="s">
        <v>45</v>
      </c>
      <c r="Q74" s="81" t="s">
        <v>39</v>
      </c>
    </row>
    <row r="75" spans="1:17" s="23" customFormat="1" ht="46.5" customHeight="1" x14ac:dyDescent="0.15">
      <c r="A75" s="24">
        <v>64</v>
      </c>
      <c r="B75" s="26" t="s">
        <v>162</v>
      </c>
      <c r="C75" s="26" t="s">
        <v>162</v>
      </c>
      <c r="D75" s="25" t="s">
        <v>110</v>
      </c>
      <c r="E75" s="25" t="s">
        <v>44</v>
      </c>
      <c r="F75" s="26">
        <v>876</v>
      </c>
      <c r="G75" s="25" t="s">
        <v>49</v>
      </c>
      <c r="H75" s="27">
        <v>1</v>
      </c>
      <c r="I75" s="26">
        <v>46</v>
      </c>
      <c r="J75" s="25" t="s">
        <v>35</v>
      </c>
      <c r="K75" s="28">
        <v>1627118.6440677964</v>
      </c>
      <c r="L75" s="25" t="s">
        <v>36</v>
      </c>
      <c r="M75" s="28"/>
      <c r="N75" s="60">
        <v>43252</v>
      </c>
      <c r="O75" s="60">
        <v>44043</v>
      </c>
      <c r="P75" s="25" t="s">
        <v>45</v>
      </c>
      <c r="Q75" s="81" t="s">
        <v>39</v>
      </c>
    </row>
    <row r="76" spans="1:17" customFormat="1" ht="3" customHeight="1" x14ac:dyDescent="0.2">
      <c r="Q76" s="82"/>
    </row>
    <row r="77" spans="1:17" s="23" customFormat="1" ht="46.5" customHeight="1" x14ac:dyDescent="0.15">
      <c r="A77" s="24">
        <v>65</v>
      </c>
      <c r="B77" s="26" t="s">
        <v>163</v>
      </c>
      <c r="C77" s="26" t="s">
        <v>163</v>
      </c>
      <c r="D77" s="25" t="s">
        <v>111</v>
      </c>
      <c r="E77" s="25" t="s">
        <v>44</v>
      </c>
      <c r="F77" s="26">
        <v>876</v>
      </c>
      <c r="G77" s="25" t="s">
        <v>49</v>
      </c>
      <c r="H77" s="27">
        <v>1</v>
      </c>
      <c r="I77" s="26">
        <v>46</v>
      </c>
      <c r="J77" s="25" t="s">
        <v>35</v>
      </c>
      <c r="K77" s="28">
        <v>288997.45</v>
      </c>
      <c r="L77" s="25" t="s">
        <v>36</v>
      </c>
      <c r="M77" s="28"/>
      <c r="N77" s="29">
        <v>43191</v>
      </c>
      <c r="O77" s="29">
        <v>43465</v>
      </c>
      <c r="P77" s="25" t="s">
        <v>45</v>
      </c>
      <c r="Q77" s="81" t="s">
        <v>39</v>
      </c>
    </row>
    <row r="78" spans="1:17" s="23" customFormat="1" ht="46.5" customHeight="1" thickBot="1" x14ac:dyDescent="0.2">
      <c r="A78" s="32">
        <v>65</v>
      </c>
      <c r="B78" s="34" t="s">
        <v>163</v>
      </c>
      <c r="C78" s="34" t="s">
        <v>163</v>
      </c>
      <c r="D78" s="33" t="s">
        <v>111</v>
      </c>
      <c r="E78" s="33" t="s">
        <v>44</v>
      </c>
      <c r="F78" s="34">
        <v>876</v>
      </c>
      <c r="G78" s="33" t="s">
        <v>49</v>
      </c>
      <c r="H78" s="35">
        <v>1</v>
      </c>
      <c r="I78" s="34">
        <v>46</v>
      </c>
      <c r="J78" s="33" t="s">
        <v>35</v>
      </c>
      <c r="K78" s="36">
        <v>288997.45</v>
      </c>
      <c r="L78" s="33" t="s">
        <v>36</v>
      </c>
      <c r="M78" s="36"/>
      <c r="N78" s="59">
        <v>43221</v>
      </c>
      <c r="O78" s="37">
        <v>43465</v>
      </c>
      <c r="P78" s="33" t="s">
        <v>45</v>
      </c>
      <c r="Q78" s="83" t="s">
        <v>39</v>
      </c>
    </row>
    <row r="79" spans="1:17" customFormat="1" ht="3" customHeight="1" x14ac:dyDescent="0.2">
      <c r="Q79" s="82"/>
    </row>
    <row r="80" spans="1:17" s="66" customFormat="1" ht="46.5" customHeight="1" x14ac:dyDescent="0.15">
      <c r="A80" s="67">
        <v>66</v>
      </c>
      <c r="B80" s="68" t="s">
        <v>137</v>
      </c>
      <c r="C80" s="68" t="s">
        <v>137</v>
      </c>
      <c r="D80" s="69" t="s">
        <v>169</v>
      </c>
      <c r="E80" s="69" t="s">
        <v>44</v>
      </c>
      <c r="F80" s="68">
        <v>876</v>
      </c>
      <c r="G80" s="69" t="s">
        <v>49</v>
      </c>
      <c r="H80" s="70">
        <v>1</v>
      </c>
      <c r="I80" s="68">
        <v>46</v>
      </c>
      <c r="J80" s="69" t="s">
        <v>35</v>
      </c>
      <c r="K80" s="71">
        <v>289779.65999999997</v>
      </c>
      <c r="L80" s="69" t="s">
        <v>36</v>
      </c>
      <c r="M80" s="71"/>
      <c r="N80" s="60">
        <v>43191</v>
      </c>
      <c r="O80" s="60">
        <v>43312</v>
      </c>
      <c r="P80" s="69" t="s">
        <v>51</v>
      </c>
      <c r="Q80" s="84" t="s">
        <v>38</v>
      </c>
    </row>
    <row r="81" spans="1:17" customFormat="1" ht="3" customHeight="1" x14ac:dyDescent="0.2">
      <c r="Q81" s="82"/>
    </row>
    <row r="82" spans="1:17" s="66" customFormat="1" ht="93" customHeight="1" thickBot="1" x14ac:dyDescent="0.2">
      <c r="A82" s="61">
        <v>67</v>
      </c>
      <c r="B82" s="62" t="s">
        <v>140</v>
      </c>
      <c r="C82" s="62" t="s">
        <v>140</v>
      </c>
      <c r="D82" s="63" t="s">
        <v>172</v>
      </c>
      <c r="E82" s="63" t="s">
        <v>33</v>
      </c>
      <c r="F82" s="62">
        <v>839</v>
      </c>
      <c r="G82" s="63" t="s">
        <v>170</v>
      </c>
      <c r="H82" s="74">
        <v>7</v>
      </c>
      <c r="I82" s="62">
        <v>46</v>
      </c>
      <c r="J82" s="63" t="s">
        <v>35</v>
      </c>
      <c r="K82" s="64">
        <v>4393956.7728000004</v>
      </c>
      <c r="L82" s="63" t="s">
        <v>42</v>
      </c>
      <c r="M82" s="73">
        <v>53376.54</v>
      </c>
      <c r="N82" s="65">
        <v>43191</v>
      </c>
      <c r="O82" s="65">
        <v>43281</v>
      </c>
      <c r="P82" s="63" t="s">
        <v>51</v>
      </c>
      <c r="Q82" s="85" t="s">
        <v>38</v>
      </c>
    </row>
    <row r="83" spans="1:17" customFormat="1" ht="3" customHeight="1" x14ac:dyDescent="0.2">
      <c r="Q83" s="82"/>
    </row>
    <row r="84" spans="1:17" s="66" customFormat="1" ht="98.25" customHeight="1" thickBot="1" x14ac:dyDescent="0.2">
      <c r="A84" s="61">
        <v>68</v>
      </c>
      <c r="B84" s="62" t="s">
        <v>140</v>
      </c>
      <c r="C84" s="62" t="s">
        <v>140</v>
      </c>
      <c r="D84" s="63" t="s">
        <v>171</v>
      </c>
      <c r="E84" s="63" t="s">
        <v>33</v>
      </c>
      <c r="F84" s="62">
        <v>839</v>
      </c>
      <c r="G84" s="63" t="s">
        <v>170</v>
      </c>
      <c r="H84" s="74">
        <v>5</v>
      </c>
      <c r="I84" s="62">
        <v>46</v>
      </c>
      <c r="J84" s="63" t="s">
        <v>35</v>
      </c>
      <c r="K84" s="64">
        <v>3226953.0551999998</v>
      </c>
      <c r="L84" s="63" t="s">
        <v>42</v>
      </c>
      <c r="M84" s="73">
        <v>39200.11</v>
      </c>
      <c r="N84" s="65">
        <v>43282</v>
      </c>
      <c r="O84" s="65">
        <v>43465</v>
      </c>
      <c r="P84" s="63" t="s">
        <v>51</v>
      </c>
      <c r="Q84" s="85" t="s">
        <v>38</v>
      </c>
    </row>
  </sheetData>
  <autoFilter ref="A19:Q78"/>
  <mergeCells count="41">
    <mergeCell ref="B24:Q24"/>
    <mergeCell ref="B35:Q35"/>
    <mergeCell ref="P16:P18"/>
    <mergeCell ref="Q16:Q18"/>
    <mergeCell ref="F17:F18"/>
    <mergeCell ref="G17:G18"/>
    <mergeCell ref="I17:I18"/>
    <mergeCell ref="J17:J18"/>
    <mergeCell ref="N17:N18"/>
    <mergeCell ref="O17:O18"/>
    <mergeCell ref="H16:H18"/>
    <mergeCell ref="I16:J16"/>
    <mergeCell ref="K16:K18"/>
    <mergeCell ref="L16:L18"/>
    <mergeCell ref="M16:M18"/>
    <mergeCell ref="N16:O16"/>
    <mergeCell ref="F16:G16"/>
    <mergeCell ref="A16:A18"/>
    <mergeCell ref="B16:B18"/>
    <mergeCell ref="C16:C18"/>
    <mergeCell ref="D16:D18"/>
    <mergeCell ref="E16:E18"/>
    <mergeCell ref="A10:D10"/>
    <mergeCell ref="E10:Q10"/>
    <mergeCell ref="A11:D11"/>
    <mergeCell ref="E11:Q11"/>
    <mergeCell ref="A12:D12"/>
    <mergeCell ref="E12:Q12"/>
    <mergeCell ref="A7:D7"/>
    <mergeCell ref="E7:Q7"/>
    <mergeCell ref="A8:D8"/>
    <mergeCell ref="E8:Q8"/>
    <mergeCell ref="A9:D9"/>
    <mergeCell ref="E9:Q9"/>
    <mergeCell ref="N1:Q1"/>
    <mergeCell ref="D3:Q3"/>
    <mergeCell ref="A5:D5"/>
    <mergeCell ref="E5:Q5"/>
    <mergeCell ref="A6:D6"/>
    <mergeCell ref="E6:Q6"/>
    <mergeCell ref="D4:Q4"/>
  </mergeCells>
  <conditionalFormatting sqref="Q77">
    <cfRule type="cellIs" dxfId="104" priority="247" operator="equal">
      <formula>0</formula>
    </cfRule>
  </conditionalFormatting>
  <conditionalFormatting sqref="M77 M31 M20 M23 M36 M53 M56 M59 M62">
    <cfRule type="expression" dxfId="103" priority="246">
      <formula>$L20&lt;&gt;"российский рубль"</formula>
    </cfRule>
  </conditionalFormatting>
  <conditionalFormatting sqref="K31 K20 K23 K50 K53 K56 K59 K62">
    <cfRule type="cellIs" dxfId="102" priority="245" operator="lessThan">
      <formula>100000</formula>
    </cfRule>
  </conditionalFormatting>
  <conditionalFormatting sqref="K77">
    <cfRule type="cellIs" dxfId="101" priority="244" operator="lessThan">
      <formula>100000</formula>
    </cfRule>
  </conditionalFormatting>
  <conditionalFormatting sqref="M50">
    <cfRule type="expression" dxfId="100" priority="241">
      <formula>$L50&lt;&gt;"российский рубль"</formula>
    </cfRule>
  </conditionalFormatting>
  <conditionalFormatting sqref="K36">
    <cfRule type="cellIs" dxfId="99" priority="240" operator="lessThan">
      <formula>100000</formula>
    </cfRule>
  </conditionalFormatting>
  <conditionalFormatting sqref="M44">
    <cfRule type="expression" dxfId="98" priority="234">
      <formula>$L44&lt;&gt;"российский рубль"</formula>
    </cfRule>
  </conditionalFormatting>
  <conditionalFormatting sqref="K44">
    <cfRule type="cellIs" dxfId="97" priority="233" operator="lessThan">
      <formula>100000</formula>
    </cfRule>
  </conditionalFormatting>
  <conditionalFormatting sqref="M65">
    <cfRule type="expression" dxfId="96" priority="225">
      <formula>$L65&lt;&gt;"российский рубль"</formula>
    </cfRule>
  </conditionalFormatting>
  <conditionalFormatting sqref="K65">
    <cfRule type="cellIs" dxfId="95" priority="224" operator="lessThan">
      <formula>100000</formula>
    </cfRule>
  </conditionalFormatting>
  <conditionalFormatting sqref="Q68 Q71">
    <cfRule type="cellIs" dxfId="94" priority="223" operator="equal">
      <formula>0</formula>
    </cfRule>
  </conditionalFormatting>
  <conditionalFormatting sqref="M68 M71">
    <cfRule type="expression" dxfId="93" priority="222">
      <formula>$L68&lt;&gt;"российский рубль"</formula>
    </cfRule>
  </conditionalFormatting>
  <conditionalFormatting sqref="K68 K71">
    <cfRule type="cellIs" dxfId="92" priority="221" operator="lessThan">
      <formula>100000</formula>
    </cfRule>
  </conditionalFormatting>
  <conditionalFormatting sqref="Q74">
    <cfRule type="cellIs" dxfId="91" priority="220" operator="equal">
      <formula>0</formula>
    </cfRule>
  </conditionalFormatting>
  <conditionalFormatting sqref="M74">
    <cfRule type="expression" dxfId="90" priority="219">
      <formula>$L74&lt;&gt;"российский рубль"</formula>
    </cfRule>
  </conditionalFormatting>
  <conditionalFormatting sqref="K74">
    <cfRule type="cellIs" dxfId="89" priority="218" operator="lessThan">
      <formula>100000</formula>
    </cfRule>
  </conditionalFormatting>
  <conditionalFormatting sqref="Q65">
    <cfRule type="cellIs" dxfId="88" priority="165" operator="equal">
      <formula>0</formula>
    </cfRule>
  </conditionalFormatting>
  <conditionalFormatting sqref="Q20">
    <cfRule type="cellIs" dxfId="87" priority="217" operator="equal">
      <formula>0</formula>
    </cfRule>
  </conditionalFormatting>
  <conditionalFormatting sqref="Q50">
    <cfRule type="cellIs" dxfId="86" priority="212" operator="equal">
      <formula>0</formula>
    </cfRule>
  </conditionalFormatting>
  <conditionalFormatting sqref="Q62">
    <cfRule type="cellIs" dxfId="85" priority="209" operator="equal">
      <formula>0</formula>
    </cfRule>
  </conditionalFormatting>
  <conditionalFormatting sqref="Q23">
    <cfRule type="cellIs" dxfId="84" priority="205" operator="equal">
      <formula>0</formula>
    </cfRule>
  </conditionalFormatting>
  <conditionalFormatting sqref="Q31">
    <cfRule type="cellIs" dxfId="83" priority="193" operator="equal">
      <formula>0</formula>
    </cfRule>
  </conditionalFormatting>
  <conditionalFormatting sqref="Q36">
    <cfRule type="cellIs" dxfId="82" priority="185" operator="equal">
      <formula>0</formula>
    </cfRule>
  </conditionalFormatting>
  <conditionalFormatting sqref="Q44">
    <cfRule type="cellIs" dxfId="81" priority="180" operator="equal">
      <formula>0</formula>
    </cfRule>
  </conditionalFormatting>
  <conditionalFormatting sqref="Q53">
    <cfRule type="cellIs" dxfId="80" priority="174" operator="equal">
      <formula>0</formula>
    </cfRule>
  </conditionalFormatting>
  <conditionalFormatting sqref="Q56">
    <cfRule type="cellIs" dxfId="79" priority="173" operator="equal">
      <formula>0</formula>
    </cfRule>
  </conditionalFormatting>
  <conditionalFormatting sqref="Q59">
    <cfRule type="cellIs" dxfId="78" priority="169" operator="equal">
      <formula>0</formula>
    </cfRule>
  </conditionalFormatting>
  <conditionalFormatting sqref="Q78">
    <cfRule type="cellIs" dxfId="77" priority="158" operator="equal">
      <formula>0</formula>
    </cfRule>
  </conditionalFormatting>
  <conditionalFormatting sqref="M78">
    <cfRule type="expression" dxfId="76" priority="157">
      <formula>$L78&lt;&gt;"российский рубль"</formula>
    </cfRule>
  </conditionalFormatting>
  <conditionalFormatting sqref="K78">
    <cfRule type="cellIs" dxfId="75" priority="156" operator="lessThan">
      <formula>100000</formula>
    </cfRule>
  </conditionalFormatting>
  <conditionalFormatting sqref="Q75">
    <cfRule type="cellIs" dxfId="74" priority="155" operator="equal">
      <formula>0</formula>
    </cfRule>
  </conditionalFormatting>
  <conditionalFormatting sqref="M75">
    <cfRule type="expression" dxfId="73" priority="154">
      <formula>$L75&lt;&gt;"российский рубль"</formula>
    </cfRule>
  </conditionalFormatting>
  <conditionalFormatting sqref="K75">
    <cfRule type="cellIs" dxfId="72" priority="153" operator="lessThan">
      <formula>100000</formula>
    </cfRule>
  </conditionalFormatting>
  <conditionalFormatting sqref="Q72">
    <cfRule type="cellIs" dxfId="71" priority="152" operator="equal">
      <formula>0</formula>
    </cfRule>
  </conditionalFormatting>
  <conditionalFormatting sqref="Q69">
    <cfRule type="cellIs" dxfId="70" priority="149" operator="equal">
      <formula>0</formula>
    </cfRule>
  </conditionalFormatting>
  <conditionalFormatting sqref="Q66">
    <cfRule type="cellIs" dxfId="69" priority="144" operator="equal">
      <formula>0</formula>
    </cfRule>
  </conditionalFormatting>
  <conditionalFormatting sqref="Q63">
    <cfRule type="cellIs" dxfId="68" priority="138" operator="equal">
      <formula>0</formula>
    </cfRule>
  </conditionalFormatting>
  <conditionalFormatting sqref="M60">
    <cfRule type="expression" dxfId="67" priority="137">
      <formula>$L60&lt;&gt;"российский рубль"</formula>
    </cfRule>
  </conditionalFormatting>
  <conditionalFormatting sqref="K60">
    <cfRule type="cellIs" dxfId="66" priority="136" operator="lessThan">
      <formula>100000</formula>
    </cfRule>
  </conditionalFormatting>
  <conditionalFormatting sqref="Q60">
    <cfRule type="cellIs" dxfId="65" priority="135" operator="equal">
      <formula>0</formula>
    </cfRule>
  </conditionalFormatting>
  <conditionalFormatting sqref="M57">
    <cfRule type="expression" dxfId="64" priority="128">
      <formula>$L57&lt;&gt;"российский рубль"</formula>
    </cfRule>
  </conditionalFormatting>
  <conditionalFormatting sqref="K57">
    <cfRule type="cellIs" dxfId="63" priority="127" operator="lessThan">
      <formula>100000</formula>
    </cfRule>
  </conditionalFormatting>
  <conditionalFormatting sqref="Q57">
    <cfRule type="cellIs" dxfId="62" priority="126" operator="equal">
      <formula>0</formula>
    </cfRule>
  </conditionalFormatting>
  <conditionalFormatting sqref="M54">
    <cfRule type="expression" dxfId="61" priority="125">
      <formula>$L54&lt;&gt;"российский рубль"</formula>
    </cfRule>
  </conditionalFormatting>
  <conditionalFormatting sqref="K54">
    <cfRule type="cellIs" dxfId="60" priority="124" operator="lessThan">
      <formula>100000</formula>
    </cfRule>
  </conditionalFormatting>
  <conditionalFormatting sqref="Q54">
    <cfRule type="cellIs" dxfId="59" priority="123" operator="equal">
      <formula>0</formula>
    </cfRule>
  </conditionalFormatting>
  <conditionalFormatting sqref="K51">
    <cfRule type="cellIs" dxfId="58" priority="113" operator="lessThan">
      <formula>100000</formula>
    </cfRule>
  </conditionalFormatting>
  <conditionalFormatting sqref="M51">
    <cfRule type="expression" dxfId="57" priority="112">
      <formula>$L51&lt;&gt;"российский рубль"</formula>
    </cfRule>
  </conditionalFormatting>
  <conditionalFormatting sqref="Q51">
    <cfRule type="cellIs" dxfId="56" priority="111" operator="equal">
      <formula>0</formula>
    </cfRule>
  </conditionalFormatting>
  <conditionalFormatting sqref="M45">
    <cfRule type="expression" dxfId="55" priority="107">
      <formula>$L45&lt;&gt;"российский рубль"</formula>
    </cfRule>
  </conditionalFormatting>
  <conditionalFormatting sqref="K45">
    <cfRule type="cellIs" dxfId="54" priority="106" operator="lessThan">
      <formula>100000</formula>
    </cfRule>
  </conditionalFormatting>
  <conditionalFormatting sqref="Q45">
    <cfRule type="cellIs" dxfId="53" priority="105" operator="equal">
      <formula>0</formula>
    </cfRule>
  </conditionalFormatting>
  <conditionalFormatting sqref="M37">
    <cfRule type="expression" dxfId="52" priority="101">
      <formula>$L37&lt;&gt;"российский рубль"</formula>
    </cfRule>
  </conditionalFormatting>
  <conditionalFormatting sqref="K37">
    <cfRule type="cellIs" dxfId="51" priority="100" operator="lessThan">
      <formula>100000</formula>
    </cfRule>
  </conditionalFormatting>
  <conditionalFormatting sqref="Q37">
    <cfRule type="cellIs" dxfId="50" priority="99" operator="equal">
      <formula>0</formula>
    </cfRule>
  </conditionalFormatting>
  <conditionalFormatting sqref="M32">
    <cfRule type="expression" dxfId="49" priority="92">
      <formula>$L32&lt;&gt;"российский рубль"</formula>
    </cfRule>
  </conditionalFormatting>
  <conditionalFormatting sqref="K32">
    <cfRule type="cellIs" dxfId="48" priority="91" operator="lessThan">
      <formula>100000</formula>
    </cfRule>
  </conditionalFormatting>
  <conditionalFormatting sqref="Q32">
    <cfRule type="cellIs" dxfId="47" priority="90" operator="equal">
      <formula>0</formula>
    </cfRule>
  </conditionalFormatting>
  <conditionalFormatting sqref="M21">
    <cfRule type="expression" dxfId="46" priority="56">
      <formula>$L21&lt;&gt;"российский рубль"</formula>
    </cfRule>
  </conditionalFormatting>
  <conditionalFormatting sqref="K21">
    <cfRule type="cellIs" dxfId="45" priority="55" operator="lessThan">
      <formula>100000</formula>
    </cfRule>
  </conditionalFormatting>
  <conditionalFormatting sqref="Q21">
    <cfRule type="cellIs" dxfId="44" priority="54" operator="equal">
      <formula>0</formula>
    </cfRule>
  </conditionalFormatting>
  <conditionalFormatting sqref="Q80">
    <cfRule type="cellIs" dxfId="43" priority="53" operator="equal">
      <formula>0</formula>
    </cfRule>
  </conditionalFormatting>
  <conditionalFormatting sqref="M80">
    <cfRule type="expression" dxfId="42" priority="52">
      <formula>$L80&lt;&gt;"российский рубль"</formula>
    </cfRule>
  </conditionalFormatting>
  <conditionalFormatting sqref="K80">
    <cfRule type="cellIs" dxfId="41" priority="51" operator="lessThan">
      <formula>100000</formula>
    </cfRule>
  </conditionalFormatting>
  <conditionalFormatting sqref="M82">
    <cfRule type="expression" dxfId="40" priority="50">
      <formula>$L82&lt;&gt;"российский рубль"</formula>
    </cfRule>
  </conditionalFormatting>
  <conditionalFormatting sqref="K82">
    <cfRule type="cellIs" dxfId="39" priority="49" operator="lessThan">
      <formula>100000</formula>
    </cfRule>
  </conditionalFormatting>
  <conditionalFormatting sqref="Q82">
    <cfRule type="cellIs" dxfId="38" priority="48" operator="equal">
      <formula>0</formula>
    </cfRule>
  </conditionalFormatting>
  <conditionalFormatting sqref="M84">
    <cfRule type="expression" dxfId="37" priority="47">
      <formula>$L84&lt;&gt;"российский рубль"</formula>
    </cfRule>
  </conditionalFormatting>
  <conditionalFormatting sqref="K84">
    <cfRule type="cellIs" dxfId="36" priority="46" operator="lessThan">
      <formula>100000</formula>
    </cfRule>
  </conditionalFormatting>
  <conditionalFormatting sqref="Q84">
    <cfRule type="cellIs" dxfId="35" priority="45" operator="equal">
      <formula>0</formula>
    </cfRule>
  </conditionalFormatting>
  <conditionalFormatting sqref="K72">
    <cfRule type="cellIs" dxfId="34" priority="37" operator="lessThan">
      <formula>100000</formula>
    </cfRule>
  </conditionalFormatting>
  <conditionalFormatting sqref="M63">
    <cfRule type="expression" dxfId="33" priority="44">
      <formula>$L63&lt;&gt;"российский рубль"</formula>
    </cfRule>
  </conditionalFormatting>
  <conditionalFormatting sqref="K63">
    <cfRule type="cellIs" dxfId="32" priority="43" operator="lessThan">
      <formula>100000</formula>
    </cfRule>
  </conditionalFormatting>
  <conditionalFormatting sqref="M66">
    <cfRule type="expression" dxfId="31" priority="42">
      <formula>$L66&lt;&gt;"российский рубль"</formula>
    </cfRule>
  </conditionalFormatting>
  <conditionalFormatting sqref="K66">
    <cfRule type="cellIs" dxfId="30" priority="41" operator="lessThan">
      <formula>100000</formula>
    </cfRule>
  </conditionalFormatting>
  <conditionalFormatting sqref="M69">
    <cfRule type="expression" dxfId="29" priority="40">
      <formula>$L69&lt;&gt;"российский рубль"</formula>
    </cfRule>
  </conditionalFormatting>
  <conditionalFormatting sqref="K69">
    <cfRule type="cellIs" dxfId="28" priority="39" operator="lessThan">
      <formula>100000</formula>
    </cfRule>
  </conditionalFormatting>
  <conditionalFormatting sqref="M72">
    <cfRule type="expression" dxfId="27" priority="38">
      <formula>$L72&lt;&gt;"российский рубль"</formula>
    </cfRule>
  </conditionalFormatting>
  <conditionalFormatting sqref="K34">
    <cfRule type="cellIs" dxfId="26" priority="32" operator="lessThan">
      <formula>100000</formula>
    </cfRule>
  </conditionalFormatting>
  <conditionalFormatting sqref="Q34">
    <cfRule type="cellIs" dxfId="25" priority="31" operator="equal">
      <formula>0</formula>
    </cfRule>
  </conditionalFormatting>
  <conditionalFormatting sqref="M34">
    <cfRule type="expression" dxfId="24" priority="33">
      <formula>$L34&lt;&gt;"российский рубль"</formula>
    </cfRule>
  </conditionalFormatting>
  <conditionalFormatting sqref="K26">
    <cfRule type="cellIs" dxfId="23" priority="29" operator="lessThan">
      <formula>100000</formula>
    </cfRule>
  </conditionalFormatting>
  <conditionalFormatting sqref="Q26">
    <cfRule type="cellIs" dxfId="22" priority="28" operator="equal">
      <formula>0</formula>
    </cfRule>
  </conditionalFormatting>
  <conditionalFormatting sqref="K27">
    <cfRule type="cellIs" dxfId="21" priority="26" operator="lessThan">
      <formula>100000</formula>
    </cfRule>
  </conditionalFormatting>
  <conditionalFormatting sqref="Q27">
    <cfRule type="cellIs" dxfId="20" priority="25" operator="equal">
      <formula>0</formula>
    </cfRule>
  </conditionalFormatting>
  <conditionalFormatting sqref="K29">
    <cfRule type="cellIs" dxfId="19" priority="23" operator="lessThan">
      <formula>100000</formula>
    </cfRule>
  </conditionalFormatting>
  <conditionalFormatting sqref="Q29">
    <cfRule type="cellIs" dxfId="18" priority="22" operator="equal">
      <formula>0</formula>
    </cfRule>
  </conditionalFormatting>
  <conditionalFormatting sqref="K30">
    <cfRule type="cellIs" dxfId="17" priority="20" operator="lessThan">
      <formula>100000</formula>
    </cfRule>
  </conditionalFormatting>
  <conditionalFormatting sqref="Q30">
    <cfRule type="cellIs" dxfId="16" priority="19" operator="equal">
      <formula>0</formula>
    </cfRule>
  </conditionalFormatting>
  <conditionalFormatting sqref="K38">
    <cfRule type="cellIs" dxfId="15" priority="17" operator="lessThan">
      <formula>100000</formula>
    </cfRule>
  </conditionalFormatting>
  <conditionalFormatting sqref="Q38">
    <cfRule type="cellIs" dxfId="14" priority="16" operator="equal">
      <formula>0</formula>
    </cfRule>
  </conditionalFormatting>
  <conditionalFormatting sqref="K39">
    <cfRule type="cellIs" dxfId="13" priority="14" operator="lessThan">
      <formula>100000</formula>
    </cfRule>
  </conditionalFormatting>
  <conditionalFormatting sqref="Q39">
    <cfRule type="cellIs" dxfId="12" priority="13" operator="equal">
      <formula>0</formula>
    </cfRule>
  </conditionalFormatting>
  <conditionalFormatting sqref="K41">
    <cfRule type="cellIs" dxfId="11" priority="11" operator="lessThan">
      <formula>100000</formula>
    </cfRule>
  </conditionalFormatting>
  <conditionalFormatting sqref="Q41">
    <cfRule type="cellIs" dxfId="10" priority="10" operator="equal">
      <formula>0</formula>
    </cfRule>
  </conditionalFormatting>
  <conditionalFormatting sqref="K42">
    <cfRule type="cellIs" dxfId="9" priority="8" operator="lessThan">
      <formula>100000</formula>
    </cfRule>
  </conditionalFormatting>
  <conditionalFormatting sqref="Q42">
    <cfRule type="cellIs" dxfId="8" priority="7" operator="equal">
      <formula>0</formula>
    </cfRule>
  </conditionalFormatting>
  <conditionalFormatting sqref="K47">
    <cfRule type="cellIs" dxfId="7" priority="5" operator="lessThan">
      <formula>100000</formula>
    </cfRule>
  </conditionalFormatting>
  <conditionalFormatting sqref="Q47">
    <cfRule type="cellIs" dxfId="6" priority="4" operator="equal">
      <formula>0</formula>
    </cfRule>
  </conditionalFormatting>
  <conditionalFormatting sqref="K48">
    <cfRule type="cellIs" dxfId="5" priority="2" operator="lessThan">
      <formula>100000</formula>
    </cfRule>
  </conditionalFormatting>
  <conditionalFormatting sqref="Q48">
    <cfRule type="cellIs" dxfId="4" priority="1" operator="equal">
      <formula>0</formula>
    </cfRule>
  </conditionalFormatting>
  <dataValidations count="4">
    <dataValidation type="list" allowBlank="1" showInputMessage="1" showErrorMessage="1" sqref="J84 J34 J26:J27 J23 J36:J37 J29:J30 J41:J42 J50:J51 J53:J54 J56:J57 J59:J60 J62:J63 J65:J66 J68:J69 J71:J72 J74:J75 J77:J78 J20:J21 J80 J82 J31:J32 J38:J39 J44:J45 J47:J48">
      <formula1>регион</formula1>
    </dataValidation>
    <dataValidation type="list" allowBlank="1" showInputMessage="1" showErrorMessage="1" sqref="L71:L72 L34 L26:L27 L23 L36:L37 L29:L30 L41:L42 L50:L51 L53:L54 L56:L57 L59:L60 L84 L62:L63 L65:L66 L68:L69 L74:L75 L77:L78 L20:L21 L80 L82 L31:L32 L38:L39 L44:L45 L47:L48">
      <formula1>валюта</formula1>
    </dataValidation>
    <dataValidation type="list" allowBlank="1" showInputMessage="1" showErrorMessage="1" sqref="G84 G34 G26:G27 G23 G36:G37 G29:G30 G41:G42 G50:G51 G53:G54 G56:G57 G59:G60 G62:G63 G65:G66 G68:G69 G71:G72 G74:G75 G77:G78 G20:G21 G80 G82 G31:G32 G38:G39 G44:G45 G47:G48">
      <formula1>ед.изм</formula1>
    </dataValidation>
    <dataValidation type="list" allowBlank="1" showInputMessage="1" showErrorMessage="1" sqref="P84 P34 P26:P27 P23 P36:P37 P29:P30 P41:P42 P50:P51 P53:P54 P56:P57 P59:P60 P62:P63 P65:P66 P68:P69 P71:P72 P74:P75 P77:P78 P20:P21 P80 P82 P31:P32 P38:P39 P44:P45 P47:P48">
      <formula1>способ.закупки</formula1>
    </dataValidation>
  </dataValidations>
  <hyperlinks>
    <hyperlink ref="E8" r:id="rId1"/>
  </hyperlinks>
  <pageMargins left="0.31496062992125984" right="0.31496062992125984" top="0.59055118110236227" bottom="0.39370078740157483" header="0" footer="0"/>
  <pageSetup paperSize="9" scale="81" fitToHeight="10" orientation="landscape" r:id="rId2"/>
  <headerFooter>
    <oddFooter>Страница  &amp;P из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0" id="{D020C914-655A-4A40-B487-38D47EB46087}">
            <xm:f>ГКПЗ!$L95&lt;&gt;"российский рубль"</xm:f>
            <x14:dxf>
              <fill>
                <patternFill>
                  <bgColor theme="9" tint="0.59996337778862885"/>
                </patternFill>
              </fill>
            </x14:dxf>
          </x14:cfRule>
          <xm:sqref>M47:M48</xm:sqref>
        </x14:conditionalFormatting>
        <x14:conditionalFormatting xmlns:xm="http://schemas.microsoft.com/office/excel/2006/main">
          <x14:cfRule type="expression" priority="18" id="{5EC65FE5-CA1A-4457-A9BA-9B278F16E952}">
            <xm:f>ГКПЗ!$L86&lt;&gt;"российский рубль"</xm:f>
            <x14:dxf>
              <fill>
                <patternFill>
                  <bgColor theme="0" tint="-0.14996795556505021"/>
                </patternFill>
              </fill>
            </x14:dxf>
          </x14:cfRule>
          <xm:sqref>M38:M39 M41:M42</xm:sqref>
        </x14:conditionalFormatting>
        <x14:conditionalFormatting xmlns:xm="http://schemas.microsoft.com/office/excel/2006/main">
          <x14:cfRule type="expression" priority="248" id="{D020C914-655A-4A40-B487-38D47EB46087}">
            <xm:f>ГКПЗ!$L41&lt;&gt;"российский рубль"</xm:f>
            <x14:dxf>
              <fill>
                <patternFill>
                  <bgColor theme="9" tint="0.59996337778862885"/>
                </patternFill>
              </fill>
            </x14:dxf>
          </x14:cfRule>
          <xm:sqref>M26:M27</xm:sqref>
        </x14:conditionalFormatting>
        <x14:conditionalFormatting xmlns:xm="http://schemas.microsoft.com/office/excel/2006/main">
          <x14:cfRule type="expression" priority="249" id="{D020C914-655A-4A40-B487-38D47EB46087}">
            <xm:f>ГКПЗ!$L53&lt;&gt;"российский рубль"</xm:f>
            <x14:dxf>
              <fill>
                <patternFill>
                  <bgColor theme="9" tint="0.59996337778862885"/>
                </patternFill>
              </fill>
            </x14:dxf>
          </x14:cfRule>
          <xm:sqref>M29:M30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ГКПЗ</vt:lpstr>
      <vt:lpstr>ГКПЗ_изм_было-стало</vt:lpstr>
      <vt:lpstr>ГКПЗ!Заголовки_для_печати</vt:lpstr>
      <vt:lpstr>'ГКПЗ_изм_было-стало'!Заголовки_для_печати</vt:lpstr>
      <vt:lpstr>ГКПЗ!Область_печати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Помазкова Анастасия Александровна</dc:creator>
  <cp:lastModifiedBy>Помазкова Анастасия Александровна</cp:lastModifiedBy>
  <cp:lastPrinted>2018-04-12T10:04:08Z</cp:lastPrinted>
  <dcterms:created xsi:type="dcterms:W3CDTF">2018-02-15T14:12:04Z</dcterms:created>
  <dcterms:modified xsi:type="dcterms:W3CDTF">2018-04-12T13:09:14Z</dcterms:modified>
</cp:coreProperties>
</file>