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4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LIST_OKOPF_DATA">LIST_OKOPF!$B$3:$B$97</definedName>
    <definedName name="LIST_OKOPF_HEADER">LIST_OKOPF!$A$1:$B$1</definedName>
    <definedName name="FILE_STORE_DATA_RANGE">FILE_STORE_DATA!$B$2:$F$3</definedName>
    <definedName name="RPT_STATISTICS_RANGE">RPT_STATISTICS!$A$2:$C$7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<sst xmlns="http://schemas.openxmlformats.org/spreadsheetml/2006/main" count="4115" uniqueCount="1745">
  <si>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</si>
  <si>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</si>
  <si>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</si>
  <si>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</si>
  <si>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</si>
  <si>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</si>
  <si>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</si>
  <si>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</si>
  <si>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</si>
  <si>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</si>
  <si>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</si>
  <si>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</si>
  <si>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</si>
  <si>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</si>
  <si>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</si>
  <si>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</si>
  <si>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</si>
  <si>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</si>
  <si>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</si>
  <si>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</si>
  <si>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</si>
  <si>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</si>
  <si>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</si>
  <si>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</si>
  <si>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</si>
  <si>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</si>
  <si>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</si>
  <si>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</si>
  <si>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</si>
  <si>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</si>
  <si>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</si>
  <si>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</si>
  <si>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</si>
  <si>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</si>
  <si>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</si>
  <si>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</si>
  <si>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</si>
  <si>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</si>
  <si>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</si>
  <si>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</si>
  <si>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</si>
  <si>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</si>
  <si>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</si>
  <si>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</si>
  <si>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</si>
  <si>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</si>
  <si>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</si>
  <si>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</si>
  <si>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</si>
  <si>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</si>
  <si>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</si>
  <si>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</si>
  <si>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</si>
  <si>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</si>
  <si>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</si>
  <si>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</si>
  <si>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</si>
  <si>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</si>
  <si>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</si>
  <si>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</si>
  <si>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</si>
  <si>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</si>
  <si>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</si>
  <si>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</si>
  <si>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</si>
  <si>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</si>
  <si>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</si>
  <si>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</si>
  <si>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</si>
  <si>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</si>
  <si>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</si>
  <si>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</si>
  <si>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</si>
  <si>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</si>
  <si>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</si>
  <si>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</si>
  <si>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</si>
  <si>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</si>
  <si>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</si>
  <si>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</si>
  <si>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</si>
  <si>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</si>
  <si>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</si>
  <si>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</si>
  <si>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</si>
  <si>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</si>
  <si>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</si>
  <si>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</si>
  <si>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</si>
  <si>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</si>
  <si>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</si>
  <si>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</si>
  <si>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</si>
  <si>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</si>
  <si>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</si>
  <si>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</si>
  <si>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</si>
  <si>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</si>
  <si>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</si>
  <si>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</si>
  <si>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</si>
  <si>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</si>
  <si>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</si>
  <si>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</si>
  <si>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</si>
  <si>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</si>
  <si>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</si>
  <si>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14.08.2023, 14:18:01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</si>
  <si>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</si>
  <si>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</si>
  <si>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</si>
  <si>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</si>
  <si>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</si>
  <si>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</si>
  <si>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</si>
  <si>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</si>
  <si>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</si>
  <si>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</si>
  <si>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</si>
  <si>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</si>
  <si>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</si>
  <si>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</si>
  <si>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</si>
  <si>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</si>
  <si>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</si>
  <si>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</si>
  <si>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</si>
  <si>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</si>
  <si>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</si>
  <si>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</si>
  <si>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</si>
  <si>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</si>
  <si>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</si>
  <si>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</si>
  <si>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</si>
  <si>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</si>
  <si>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</si>
  <si>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</si>
  <si>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</si>
  <si>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</si>
  <si>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</si>
  <si>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</si>
  <si>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</si>
  <si>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</si>
  <si>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</si>
  <si>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</si>
  <si>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</si>
  <si>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</si>
  <si>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</si>
  <si>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</si>
  <si>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</si>
  <si>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</si>
  <si>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</si>
  <si>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</si>
  <si>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</si>
  <si>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</si>
  <si>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</si>
  <si>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</si>
  <si>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</si>
  <si>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</si>
  <si>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</si>
  <si>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</si>
  <si>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</si>
  <si>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</si>
  <si>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</si>
  <si>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</si>
  <si>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</si>
  <si>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</si>
  <si>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</si>
  <si>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</si>
  <si>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</si>
  <si>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</si>
  <si>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</si>
  <si>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</si>
  <si>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</si>
  <si>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</si>
  <si>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</si>
  <si>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</si>
  <si>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</si>
  <si>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</si>
  <si>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</si>
  <si>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</si>
  <si>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</si>
  <si>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</si>
  <si>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</si>
  <si>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</si>
  <si>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</si>
  <si>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</si>
  <si>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</si>
  <si>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</si>
  <si>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</si>
  <si>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</si>
  <si>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</si>
  <si>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</si>
  <si>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</si>
  <si>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</si>
  <si>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</si>
  <si>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</si>
  <si>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</si>
  <si>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</si>
  <si>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</si>
  <si>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</si>
  <si>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</si>
  <si>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</si>
  <si>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</si>
  <si>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</si>
  <si>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</si>
  <si>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</si>
  <si>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</si>
  <si>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</si>
  <si>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</si>
  <si>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</si>
  <si>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</si>
  <si>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</si>
  <si>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</si>
  <si>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</si>
  <si>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</si>
  <si>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</si>
  <si>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</si>
  <si>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</si>
  <si>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</si>
  <si>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</si>
  <si>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</si>
  <si>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</si>
  <si>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</si>
  <si>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</si>
  <si>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</si>
  <si>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</si>
  <si>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</si>
  <si>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</si>
  <si>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</si>
  <si>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</si>
  <si>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</si>
  <si>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</si>
  <si>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</si>
  <si>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</si>
  <si>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</si>
  <si>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</si>
  <si>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</si>
  <si>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</si>
  <si>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</si>
  <si>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</si>
  <si>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</si>
  <si>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</si>
  <si>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</si>
  <si>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</si>
  <si>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</si>
  <si>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</si>
  <si>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</si>
  <si>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</si>
  <si>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</si>
  <si>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</si>
  <si>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</si>
  <si>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</si>
  <si>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</si>
  <si>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</si>
  <si>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</si>
  <si>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</si>
  <si>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</si>
  <si>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</si>
  <si>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</si>
  <si>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</si>
  <si>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</si>
  <si>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</si>
  <si>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</si>
  <si>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</si>
  <si>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</si>
  <si>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</si>
  <si>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</si>
  <si>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</si>
  <si>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</si>
  <si>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</si>
  <si>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</si>
  <si>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</si>
  <si>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</si>
  <si>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</si>
  <si>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</si>
  <si>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</si>
  <si>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</si>
  <si>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</si>
  <si>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</si>
  <si>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</si>
  <si>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</si>
  <si>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</si>
  <si>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</si>
  <si>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</si>
  <si>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</si>
  <si>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</si>
  <si>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</si>
  <si>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</si>
  <si>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</si>
  <si>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</si>
  <si>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</si>
  <si>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</si>
  <si>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</si>
  <si>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</si>
  <si>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</si>
  <si>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</si>
  <si>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</si>
  <si>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</si>
  <si>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</si>
  <si>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</si>
  <si>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</si>
  <si>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</si>
  <si>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</si>
  <si>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</si>
  <si>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</si>
  <si>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</si>
  <si>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</si>
  <si>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</si>
  <si>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</si>
  <si>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</si>
  <si>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</si>
  <si>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</si>
  <si>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</si>
  <si>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</si>
  <si>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</si>
  <si>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</si>
  <si>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</si>
  <si>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</si>
  <si>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</si>
  <si>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</si>
  <si>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</si>
  <si>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</si>
  <si>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</si>
  <si>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</si>
  <si>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</si>
  <si>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</si>
  <si>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</si>
  <si>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</si>
  <si>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</si>
  <si>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</si>
  <si>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</si>
  <si>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</si>
  <si>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</si>
  <si>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</si>
  <si>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</si>
  <si>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</si>
  <si>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</si>
  <si>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</si>
  <si>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</si>
  <si>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</si>
  <si>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</si>
  <si>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</si>
  <si>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</si>
  <si>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</si>
  <si>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</si>
  <si>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</si>
  <si>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</si>
  <si>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</si>
  <si>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</si>
  <si>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</si>
  <si>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</si>
  <si>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</si>
  <si>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</si>
  <si>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</si>
  <si>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</si>
  <si>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</si>
  <si>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</si>
  <si>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</si>
  <si>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</si>
  <si>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</si>
  <si>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</si>
  <si>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</si>
  <si>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</si>
  <si>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</si>
  <si>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</si>
  <si>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</si>
  <si>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</si>
  <si>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</si>
  <si>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</si>
  <si>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</si>
  <si>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</si>
  <si>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</si>
  <si>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</si>
  <si>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</si>
  <si>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</si>
  <si>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</si>
  <si>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</si>
  <si>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</si>
  <si>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</si>
  <si>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</si>
  <si>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</si>
  <si>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</si>
  <si>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</si>
  <si>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</si>
  <si>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</si>
  <si>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</si>
  <si>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</si>
  <si>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</si>
  <si>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</si>
  <si>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</si>
  <si>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</si>
  <si>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</si>
  <si>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</si>
  <si>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</si>
  <si>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</si>
  <si>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</si>
  <si>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</si>
  <si>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</si>
  <si>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</si>
  <si>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</si>
  <si>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</si>
  <si>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</si>
  <si>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</si>
  <si>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</si>
  <si>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</si>
  <si>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</si>
  <si>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</si>
  <si>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</si>
  <si>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</si>
  <si>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</si>
  <si>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</si>
  <si>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</si>
  <si>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</si>
  <si>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</si>
  <si>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</si>
  <si>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</si>
  <si>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</si>
  <si>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</si>
  <si>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</si>
  <si>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</si>
  <si>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</si>
  <si>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</si>
  <si>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</si>
  <si>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</si>
  <si>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</si>
  <si>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</si>
  <si>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</si>
  <si>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</si>
  <si>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</si>
  <si>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</si>
  <si>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</si>
  <si>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</si>
  <si>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</si>
  <si>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</si>
  <si>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</si>
  <si>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</si>
  <si>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</si>
  <si>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</si>
  <si>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</si>
  <si>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</si>
  <si>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</si>
  <si>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</si>
  <si>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</si>
  <si>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</si>
  <si>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</si>
  <si>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</si>
  <si>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</si>
  <si>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</si>
  <si>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</si>
  <si>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</si>
  <si>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</si>
  <si>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</si>
  <si>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</si>
  <si>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</si>
  <si>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</si>
  <si>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</si>
  <si>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</si>
  <si>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</si>
  <si>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</si>
  <si>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</si>
  <si>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</si>
  <si>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</si>
  <si>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</si>
  <si>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</si>
  <si>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</si>
  <si>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</si>
  <si>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</si>
  <si>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</si>
  <si>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</si>
  <si>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</si>
  <si>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</si>
  <si>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</si>
  <si>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</si>
  <si>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</si>
  <si>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</si>
  <si>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</si>
  <si>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</si>
  <si>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</si>
  <si>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</si>
  <si>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</si>
  <si>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</si>
  <si>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</si>
  <si>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</si>
  <si>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</si>
  <si>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</si>
  <si>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</si>
  <si>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</si>
  <si>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</si>
  <si>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</si>
  <si>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</si>
  <si>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</si>
  <si>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</si>
  <si>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</si>
  <si>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</si>
  <si>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</si>
  <si>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</si>
  <si>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</si>
  <si>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</si>
  <si>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</si>
  <si>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</si>
  <si>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</si>
  <si>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</si>
  <si>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</si>
  <si>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</si>
  <si>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</si>
  <si>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</si>
  <si>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</si>
  <si>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</si>
  <si>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</si>
  <si>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</si>
  <si>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</si>
  <si>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</si>
  <si>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</si>
  <si>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</si>
  <si>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</si>
  <si>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</si>
  <si>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</si>
  <si>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</si>
  <si>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</si>
  <si>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</si>
  <si>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</si>
  <si>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</si>
  <si>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</si>
  <si>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</si>
  <si>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</si>
  <si>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</si>
  <si>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</si>
  <si>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</si>
  <si>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</si>
  <si>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</si>
  <si>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</si>
  <si>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</si>
  <si>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</si>
  <si>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</si>
  <si>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</si>
  <si>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</si>
  <si>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</si>
  <si>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</si>
  <si>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</si>
  <si>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</si>
  <si>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</si>
  <si>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</si>
  <si>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</si>
  <si>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</si>
  <si>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</si>
  <si>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</si>
  <si>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</si>
  <si>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</si>
  <si>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</si>
  <si>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</si>
  <si>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</si>
  <si>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</si>
  <si>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</si>
  <si>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</si>
  <si>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</si>
  <si>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</si>
  <si>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</si>
  <si>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</si>
  <si>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</si>
  <si>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</si>
  <si>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</si>
  <si>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</si>
  <si>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</si>
  <si>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</si>
  <si>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</si>
  <si>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</si>
  <si>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</si>
  <si>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</si>
  <si>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</si>
  <si>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</si>
  <si>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</si>
  <si>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</si>
  <si>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</si>
  <si>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</si>
  <si>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</si>
  <si>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</si>
  <si>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</si>
  <si>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</si>
  <si>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</si>
  <si>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</si>
  <si>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</si>
  <si>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</si>
  <si>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</si>
  <si>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</si>
  <si>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</si>
  <si>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</si>
  <si>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</si>
  <si>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</si>
  <si>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</si>
  <si>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</si>
  <si>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</si>
  <si>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</si>
  <si>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</si>
  <si>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</si>
  <si>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</si>
  <si>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</si>
  <si>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</si>
  <si>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</si>
  <si>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</si>
  <si>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</si>
  <si>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</si>
  <si>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</si>
  <si>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</si>
  <si>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</si>
  <si>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</si>
  <si>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</si>
  <si>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</si>
  <si>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</si>
  <si>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</si>
  <si>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</si>
  <si>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</si>
  <si>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</si>
  <si>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</si>
  <si>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</si>
  <si>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</si>
  <si>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</si>
  <si>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</si>
  <si>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</si>
  <si>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</si>
  <si>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</si>
  <si>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</si>
  <si>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</si>
  <si>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</si>
  <si>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</si>
  <si>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</si>
  <si>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</si>
  <si>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</si>
  <si>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</si>
  <si>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</si>
  <si>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</si>
  <si>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</si>
  <si>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</si>
  <si>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</si>
  <si>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</si>
  <si>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</si>
  <si>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</si>
  <si>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</si>
  <si>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</si>
  <si>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</si>
  <si>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</si>
  <si>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</si>
  <si>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</si>
  <si>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</si>
  <si>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</si>
  <si>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</si>
  <si>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</si>
  <si>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ZEmZBulUQJDSzwPfUJgrcZAfSfYnKnoNNCAcckPfiFWxxupbWCSPIOWrjKNMiahd109i73i10i84, 194i226i26i844CBB4AEC5EAFF7252CFCC29CF147A3314dAUGd2302t16t41t733797000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</si>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</sst>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9FE26B-70E4-9C0B-B64A-9DB5AC37556A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AB18154-943E-CDC8-B4F4-720BFE814121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625</v>
      </c>
      <c r="B1" s="192" t="s">
        <v>626</v>
      </c>
      <c r="C1" s="191" t="s">
        <v>625</v>
      </c>
      <c r="D1" s="193"/>
      <c r="E1" s="194" t="s">
        <v>627</v>
      </c>
      <c r="F1" s="193"/>
      <c r="G1" s="194" t="s">
        <v>628</v>
      </c>
      <c r="H1" s="193"/>
      <c r="I1" s="195" t="s">
        <v>629</v>
      </c>
      <c r="J1" s="194" t="s">
        <v>630</v>
      </c>
      <c r="L1" s="194" t="s">
        <v>631</v>
      </c>
      <c r="O1" s="194" t="s">
        <v>632</v>
      </c>
    </row>
    <row customHeight="1" ht="11.25">
      <c r="A2" s="191" t="s">
        <v>633</v>
      </c>
      <c r="B2" s="192" t="s">
        <v>634</v>
      </c>
      <c r="C2" s="191" t="s">
        <v>633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635</v>
      </c>
      <c r="J2" s="194" t="s">
        <v>636</v>
      </c>
      <c r="L2" s="196" t="s">
        <v>111</v>
      </c>
      <c r="M2" s="206">
        <v>1</v>
      </c>
      <c r="O2" s="196">
        <v>2022</v>
      </c>
    </row>
    <row customHeight="1" ht="11.25">
      <c r="A3" s="191" t="s">
        <v>637</v>
      </c>
      <c r="B3" s="192" t="s">
        <v>638</v>
      </c>
      <c r="C3" s="191" t="s">
        <v>637</v>
      </c>
      <c r="D3" s="193"/>
      <c r="E3" s="196" t="s">
        <v>68</v>
      </c>
      <c r="F3" s="193"/>
      <c r="H3" s="193"/>
      <c r="I3" s="195" t="s">
        <v>639</v>
      </c>
      <c r="J3" s="194" t="s">
        <v>640</v>
      </c>
      <c r="L3" s="196" t="s">
        <v>116</v>
      </c>
      <c r="M3" s="206">
        <v>2</v>
      </c>
      <c r="O3" s="196">
        <v>2023</v>
      </c>
    </row>
    <row customHeight="1" ht="11.25">
      <c r="A4" s="191" t="s">
        <v>641</v>
      </c>
      <c r="B4" s="192" t="s">
        <v>642</v>
      </c>
      <c r="C4" s="191" t="s">
        <v>641</v>
      </c>
      <c r="D4" s="193"/>
      <c r="F4" s="193"/>
      <c r="G4" s="194" t="s">
        <v>643</v>
      </c>
      <c r="H4" s="193"/>
      <c r="I4" s="195" t="s">
        <v>644</v>
      </c>
      <c r="J4" s="194" t="s">
        <v>645</v>
      </c>
      <c r="L4" s="196" t="s">
        <v>118</v>
      </c>
      <c r="M4" s="206">
        <v>3</v>
      </c>
      <c r="O4" s="196">
        <v>2024</v>
      </c>
    </row>
    <row customHeight="1" ht="11.25">
      <c r="A5" s="191" t="s">
        <v>646</v>
      </c>
      <c r="B5" s="192" t="s">
        <v>647</v>
      </c>
      <c r="C5" s="191" t="s">
        <v>646</v>
      </c>
      <c r="D5" s="193"/>
      <c r="F5" s="193"/>
      <c r="G5" s="197" t="str">
        <f>"01.01."&amp;PERIOD</f>
        <v>01.01.2023</v>
      </c>
      <c r="H5" s="193"/>
      <c r="I5" s="195" t="s">
        <v>648</v>
      </c>
      <c r="J5" s="194" t="s">
        <v>649</v>
      </c>
      <c r="L5" s="196" t="s">
        <v>120</v>
      </c>
      <c r="M5" s="206">
        <v>4</v>
      </c>
      <c r="O5" s="196">
        <v>2025</v>
      </c>
    </row>
    <row customHeight="1" ht="11.25">
      <c r="A6" s="191" t="s">
        <v>650</v>
      </c>
      <c r="B6" s="192" t="s">
        <v>651</v>
      </c>
      <c r="C6" s="191" t="s">
        <v>650</v>
      </c>
      <c r="D6" s="193"/>
      <c r="E6" s="194" t="s">
        <v>652</v>
      </c>
      <c r="F6" s="193"/>
      <c r="G6" s="197" t="str">
        <f>"31.12."&amp;PERIOD</f>
        <v>31.12.2023</v>
      </c>
      <c r="H6" s="193"/>
      <c r="I6" s="198"/>
      <c r="J6" s="194" t="s">
        <v>653</v>
      </c>
      <c r="L6" s="196" t="s">
        <v>122</v>
      </c>
      <c r="M6" s="206">
        <v>5</v>
      </c>
    </row>
    <row customHeight="1" ht="11.25">
      <c r="A7" s="191" t="s">
        <v>654</v>
      </c>
      <c r="B7" s="192" t="s">
        <v>655</v>
      </c>
      <c r="C7" s="191" t="s">
        <v>654</v>
      </c>
      <c r="D7" s="193"/>
      <c r="E7" s="199" t="s">
        <v>52</v>
      </c>
      <c r="F7" s="193"/>
      <c r="G7" s="193"/>
      <c r="H7" s="193"/>
      <c r="I7" s="193"/>
      <c r="J7" s="193"/>
      <c r="L7" s="196" t="s">
        <v>124</v>
      </c>
      <c r="M7" s="206">
        <v>6</v>
      </c>
    </row>
    <row customHeight="1" ht="11.25">
      <c r="A8" s="191" t="s">
        <v>656</v>
      </c>
      <c r="B8" s="192" t="s">
        <v>657</v>
      </c>
      <c r="C8" s="191" t="s">
        <v>656</v>
      </c>
      <c r="D8" s="193"/>
      <c r="E8" s="199" t="s">
        <v>658</v>
      </c>
      <c r="F8" s="193"/>
      <c r="G8" s="194" t="s">
        <v>659</v>
      </c>
      <c r="H8" s="193"/>
      <c r="I8" s="193"/>
      <c r="J8" s="193"/>
      <c r="L8" s="208" t="s">
        <v>29</v>
      </c>
      <c r="M8" s="206">
        <v>7</v>
      </c>
    </row>
    <row customHeight="1" ht="11.25">
      <c r="A9" s="191" t="s">
        <v>660</v>
      </c>
      <c r="B9" s="192" t="s">
        <v>661</v>
      </c>
      <c r="C9" s="191" t="s">
        <v>660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126</v>
      </c>
      <c r="M9" s="206">
        <v>8</v>
      </c>
    </row>
    <row customHeight="1" ht="11.25">
      <c r="A10" s="191" t="s">
        <v>662</v>
      </c>
      <c r="B10" s="192" t="s">
        <v>663</v>
      </c>
      <c r="C10" s="191" t="s">
        <v>662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127</v>
      </c>
      <c r="M10" s="206">
        <v>9</v>
      </c>
    </row>
    <row customHeight="1" ht="11.25">
      <c r="A11" s="200" t="s">
        <v>664</v>
      </c>
      <c r="B11" s="192" t="s">
        <v>665</v>
      </c>
      <c r="C11" s="201" t="s">
        <v>666</v>
      </c>
      <c r="D11" s="193"/>
      <c r="E11" s="194" t="s">
        <v>667</v>
      </c>
      <c r="F11" s="193"/>
      <c r="H11" s="193"/>
      <c r="I11" s="193"/>
      <c r="J11" s="193"/>
      <c r="L11" s="208" t="s">
        <v>128</v>
      </c>
      <c r="M11" s="206">
        <v>10</v>
      </c>
    </row>
    <row customHeight="1" ht="11.25">
      <c r="A12" s="200" t="s">
        <v>668</v>
      </c>
      <c r="B12" s="192" t="s">
        <v>669</v>
      </c>
      <c r="C12" s="201"/>
      <c r="D12" s="193"/>
      <c r="E12" s="199" t="s">
        <v>670</v>
      </c>
      <c r="F12" s="193"/>
      <c r="G12" s="194" t="s">
        <v>671</v>
      </c>
      <c r="H12" s="193"/>
      <c r="I12" s="193"/>
      <c r="J12" s="193"/>
      <c r="L12" s="208" t="s">
        <v>129</v>
      </c>
      <c r="M12" s="206">
        <v>11</v>
      </c>
    </row>
    <row customHeight="1" ht="11.25">
      <c r="A13" s="200" t="s">
        <v>672</v>
      </c>
      <c r="B13" s="192" t="s">
        <v>673</v>
      </c>
      <c r="C13" s="201" t="s">
        <v>674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130</v>
      </c>
      <c r="M13" s="206">
        <v>12</v>
      </c>
    </row>
    <row customHeight="1" ht="11.25">
      <c r="A14" s="200" t="s">
        <v>675</v>
      </c>
      <c r="B14" s="202" t="s">
        <v>676</v>
      </c>
      <c r="C14" s="203" t="s">
        <v>677</v>
      </c>
      <c r="D14" s="193"/>
      <c r="E14" s="199" t="s">
        <v>678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679</v>
      </c>
      <c r="B15" s="192" t="s">
        <v>680</v>
      </c>
      <c r="C15" s="191" t="s">
        <v>679</v>
      </c>
      <c r="D15" s="193"/>
      <c r="F15" s="193"/>
      <c r="H15" s="193"/>
      <c r="I15" s="193"/>
      <c r="J15" s="193"/>
    </row>
    <row customHeight="1" ht="11.25">
      <c r="A16" s="191" t="s">
        <v>681</v>
      </c>
      <c r="B16" s="192" t="s">
        <v>682</v>
      </c>
      <c r="C16" s="191" t="s">
        <v>681</v>
      </c>
      <c r="D16" s="193"/>
      <c r="F16" s="193"/>
      <c r="G16" s="194" t="s">
        <v>683</v>
      </c>
      <c r="H16" s="193"/>
      <c r="I16" s="193"/>
      <c r="J16" s="193"/>
    </row>
    <row customHeight="1" ht="11.25">
      <c r="A17" s="191" t="s">
        <v>684</v>
      </c>
      <c r="B17" s="192" t="s">
        <v>685</v>
      </c>
      <c r="C17" s="191" t="s">
        <v>684</v>
      </c>
      <c r="D17" s="193"/>
      <c r="E17" s="194" t="s">
        <v>686</v>
      </c>
      <c r="F17" s="193"/>
      <c r="G17" s="199" t="s">
        <v>687</v>
      </c>
      <c r="H17" s="193"/>
      <c r="I17" s="193"/>
      <c r="J17" s="193"/>
    </row>
    <row customHeight="1" ht="11.25">
      <c r="A18" s="191" t="s">
        <v>688</v>
      </c>
      <c r="B18" s="192" t="s">
        <v>689</v>
      </c>
      <c r="C18" s="191" t="s">
        <v>688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690</v>
      </c>
      <c r="B19" s="192" t="s">
        <v>691</v>
      </c>
      <c r="C19" s="201" t="s">
        <v>692</v>
      </c>
      <c r="D19" s="193"/>
      <c r="E19" s="199" t="s">
        <v>693</v>
      </c>
      <c r="F19" s="193"/>
      <c r="G19" s="194" t="s">
        <v>694</v>
      </c>
      <c r="H19" s="193"/>
      <c r="I19" s="193"/>
      <c r="J19" s="193"/>
    </row>
    <row customHeight="1" ht="11.25">
      <c r="A20" s="191" t="s">
        <v>695</v>
      </c>
      <c r="B20" s="192" t="s">
        <v>696</v>
      </c>
      <c r="C20" s="191" t="s">
        <v>695</v>
      </c>
      <c r="D20" s="193"/>
      <c r="E20" s="199" t="s">
        <v>697</v>
      </c>
      <c r="F20" s="193"/>
      <c r="G20" s="199" t="s">
        <v>698</v>
      </c>
      <c r="H20" s="193"/>
      <c r="I20" s="193"/>
      <c r="J20" s="193"/>
    </row>
    <row customHeight="1" ht="11.25">
      <c r="A21" s="191" t="s">
        <v>699</v>
      </c>
      <c r="B21" s="192" t="s">
        <v>700</v>
      </c>
      <c r="C21" s="191" t="s">
        <v>699</v>
      </c>
      <c r="D21" s="193"/>
      <c r="E21" s="199" t="s">
        <v>701</v>
      </c>
      <c r="F21" s="193"/>
      <c r="G21" s="193"/>
      <c r="H21" s="193"/>
      <c r="I21" s="193"/>
      <c r="J21" s="193"/>
    </row>
    <row customHeight="1" ht="11.25">
      <c r="A22" s="191" t="s">
        <v>702</v>
      </c>
      <c r="B22" s="192" t="s">
        <v>703</v>
      </c>
      <c r="C22" s="191" t="s">
        <v>702</v>
      </c>
      <c r="D22" s="193"/>
      <c r="E22" s="199" t="s">
        <v>704</v>
      </c>
      <c r="F22" s="193"/>
      <c r="G22" s="193"/>
      <c r="H22" s="193"/>
      <c r="I22" s="193"/>
      <c r="J22" s="193"/>
    </row>
    <row customHeight="1" ht="11.25">
      <c r="A23" s="191" t="s">
        <v>705</v>
      </c>
      <c r="B23" s="192" t="s">
        <v>706</v>
      </c>
      <c r="C23" s="201" t="s">
        <v>707</v>
      </c>
      <c r="D23" s="193"/>
      <c r="E23" s="199" t="s">
        <v>708</v>
      </c>
      <c r="F23" s="193"/>
      <c r="G23" s="193"/>
      <c r="H23" s="193"/>
      <c r="I23" s="193"/>
      <c r="J23" s="193"/>
    </row>
    <row customHeight="1" ht="11.25">
      <c r="A24" s="191" t="s">
        <v>709</v>
      </c>
      <c r="B24" s="192" t="s">
        <v>710</v>
      </c>
      <c r="C24" s="191" t="s">
        <v>709</v>
      </c>
      <c r="D24" s="193"/>
      <c r="F24" s="193"/>
      <c r="G24" s="193"/>
      <c r="H24" s="193"/>
      <c r="I24" s="193"/>
      <c r="J24" s="193"/>
    </row>
    <row customHeight="1" ht="11.25">
      <c r="A25" s="191" t="s">
        <v>711</v>
      </c>
      <c r="B25" s="192" t="s">
        <v>712</v>
      </c>
      <c r="C25" s="191" t="s">
        <v>711</v>
      </c>
      <c r="D25" s="193"/>
      <c r="F25" s="193"/>
      <c r="G25" s="193"/>
      <c r="H25" s="193"/>
      <c r="I25" s="193"/>
      <c r="J25" s="193"/>
    </row>
    <row customHeight="1" ht="11.25">
      <c r="A26" s="191" t="s">
        <v>713</v>
      </c>
      <c r="B26" s="192" t="s">
        <v>714</v>
      </c>
      <c r="C26" s="191" t="s">
        <v>713</v>
      </c>
      <c r="D26" s="193"/>
      <c r="F26" s="193"/>
      <c r="G26" s="193"/>
      <c r="H26" s="193"/>
      <c r="I26" s="193"/>
      <c r="J26" s="193"/>
    </row>
    <row customHeight="1" ht="11.25">
      <c r="A27" s="191" t="s">
        <v>715</v>
      </c>
      <c r="B27" s="192" t="s">
        <v>716</v>
      </c>
      <c r="C27" s="191" t="s">
        <v>715</v>
      </c>
      <c r="D27" s="193"/>
      <c r="F27" s="193"/>
      <c r="G27" s="193"/>
      <c r="H27" s="193"/>
      <c r="I27" s="193"/>
      <c r="J27" s="193"/>
    </row>
    <row customHeight="1" ht="11.25">
      <c r="A28" s="191" t="s">
        <v>717</v>
      </c>
      <c r="B28" s="192" t="s">
        <v>718</v>
      </c>
      <c r="C28" s="191" t="s">
        <v>717</v>
      </c>
      <c r="D28" s="193"/>
      <c r="F28" s="193"/>
      <c r="G28" s="193"/>
      <c r="H28" s="193"/>
      <c r="I28" s="193"/>
      <c r="J28" s="193"/>
    </row>
    <row customHeight="1" ht="11.25">
      <c r="A29" s="191" t="s">
        <v>719</v>
      </c>
      <c r="B29" s="192" t="s">
        <v>720</v>
      </c>
      <c r="C29" s="191" t="s">
        <v>719</v>
      </c>
      <c r="D29" s="193"/>
      <c r="F29" s="193"/>
      <c r="G29" s="193"/>
      <c r="H29" s="193"/>
      <c r="I29" s="193"/>
      <c r="J29" s="193"/>
    </row>
    <row customHeight="1" ht="11.25">
      <c r="A30" s="191" t="s">
        <v>721</v>
      </c>
      <c r="B30" s="192" t="s">
        <v>722</v>
      </c>
      <c r="C30" s="191" t="s">
        <v>721</v>
      </c>
      <c r="D30" s="193"/>
      <c r="F30" s="193"/>
      <c r="G30" s="193"/>
      <c r="H30" s="193"/>
      <c r="I30" s="193"/>
      <c r="J30" s="193"/>
    </row>
    <row customHeight="1" ht="11.25">
      <c r="A31" s="191" t="s">
        <v>723</v>
      </c>
      <c r="B31" s="192" t="s">
        <v>724</v>
      </c>
      <c r="C31" s="191" t="s">
        <v>723</v>
      </c>
      <c r="D31" s="193"/>
      <c r="F31" s="193"/>
      <c r="G31" s="193"/>
      <c r="H31" s="193"/>
      <c r="I31" s="193"/>
      <c r="J31" s="193"/>
    </row>
    <row customHeight="1" ht="11.25">
      <c r="A32" s="191" t="s">
        <v>725</v>
      </c>
      <c r="B32" s="192" t="s">
        <v>726</v>
      </c>
      <c r="C32" s="191" t="s">
        <v>725</v>
      </c>
      <c r="D32" s="193"/>
      <c r="F32" s="193"/>
      <c r="G32" s="193"/>
      <c r="H32" s="193"/>
      <c r="I32" s="193"/>
      <c r="J32" s="193"/>
    </row>
    <row customHeight="1" ht="11.25">
      <c r="A33" s="191" t="s">
        <v>727</v>
      </c>
      <c r="B33" s="192" t="s">
        <v>728</v>
      </c>
      <c r="C33" s="191" t="s">
        <v>727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729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730</v>
      </c>
      <c r="B35" s="192" t="s">
        <v>731</v>
      </c>
      <c r="C35" s="191" t="s">
        <v>730</v>
      </c>
      <c r="D35" s="193"/>
      <c r="F35" s="193"/>
      <c r="G35" s="193"/>
      <c r="H35" s="193"/>
      <c r="I35" s="193"/>
      <c r="J35" s="193"/>
    </row>
    <row customHeight="1" ht="11.25">
      <c r="A36" s="191" t="s">
        <v>732</v>
      </c>
      <c r="B36" s="192" t="s">
        <v>733</v>
      </c>
      <c r="C36" s="191" t="s">
        <v>732</v>
      </c>
      <c r="D36" s="193"/>
      <c r="F36" s="193"/>
      <c r="G36" s="193"/>
      <c r="H36" s="193"/>
      <c r="I36" s="193"/>
      <c r="J36" s="193"/>
    </row>
    <row customHeight="1" ht="11.25">
      <c r="A37" s="191" t="s">
        <v>734</v>
      </c>
      <c r="B37" s="192" t="s">
        <v>735</v>
      </c>
      <c r="C37" s="191" t="s">
        <v>734</v>
      </c>
      <c r="D37" s="193"/>
      <c r="F37" s="193"/>
      <c r="G37" s="193"/>
      <c r="H37" s="193"/>
      <c r="I37" s="193"/>
      <c r="J37" s="193"/>
    </row>
    <row customHeight="1" ht="11.25">
      <c r="A38" s="191" t="s">
        <v>736</v>
      </c>
      <c r="B38" s="192" t="s">
        <v>737</v>
      </c>
      <c r="C38" s="191" t="s">
        <v>736</v>
      </c>
      <c r="D38" s="193"/>
      <c r="F38" s="193"/>
      <c r="G38" s="193"/>
      <c r="H38" s="193"/>
      <c r="I38" s="193"/>
      <c r="J38" s="193"/>
    </row>
    <row customHeight="1" ht="11.25">
      <c r="A39" s="191" t="s">
        <v>738</v>
      </c>
      <c r="B39" s="192" t="s">
        <v>739</v>
      </c>
      <c r="C39" s="191" t="s">
        <v>738</v>
      </c>
      <c r="D39" s="193"/>
      <c r="F39" s="193"/>
      <c r="G39" s="193"/>
      <c r="H39" s="193"/>
      <c r="I39" s="193"/>
      <c r="J39" s="193"/>
    </row>
    <row customHeight="1" ht="11.25">
      <c r="A40" s="191" t="s">
        <v>740</v>
      </c>
      <c r="B40" s="192" t="s">
        <v>741</v>
      </c>
      <c r="C40" s="191" t="s">
        <v>740</v>
      </c>
      <c r="D40" s="193"/>
      <c r="F40" s="193"/>
      <c r="G40" s="193"/>
      <c r="H40" s="193"/>
      <c r="I40" s="193"/>
      <c r="J40" s="193"/>
    </row>
    <row customHeight="1" ht="11.25">
      <c r="A41" s="191" t="s">
        <v>742</v>
      </c>
      <c r="B41" s="192" t="s">
        <v>743</v>
      </c>
      <c r="C41" s="191" t="s">
        <v>742</v>
      </c>
      <c r="D41" s="193"/>
      <c r="F41" s="193"/>
      <c r="G41" s="193"/>
      <c r="H41" s="193"/>
      <c r="I41" s="193"/>
      <c r="J41" s="193"/>
    </row>
    <row customHeight="1" ht="11.25">
      <c r="A42" s="191" t="s">
        <v>744</v>
      </c>
      <c r="B42" s="192" t="s">
        <v>745</v>
      </c>
      <c r="C42" s="191" t="s">
        <v>744</v>
      </c>
      <c r="D42" s="193"/>
      <c r="F42" s="193"/>
      <c r="G42" s="193"/>
      <c r="H42" s="193"/>
      <c r="I42" s="193"/>
      <c r="J42" s="193"/>
    </row>
    <row customHeight="1" ht="11.25">
      <c r="A43" s="191" t="s">
        <v>746</v>
      </c>
      <c r="B43" s="192" t="s">
        <v>747</v>
      </c>
      <c r="C43" s="191" t="s">
        <v>746</v>
      </c>
      <c r="D43" s="193"/>
      <c r="F43" s="193"/>
      <c r="G43" s="193"/>
      <c r="H43" s="193"/>
      <c r="I43" s="193"/>
      <c r="J43" s="193"/>
    </row>
    <row customHeight="1" ht="11.25">
      <c r="A44" s="191" t="s">
        <v>748</v>
      </c>
      <c r="B44" s="192" t="s">
        <v>749</v>
      </c>
      <c r="C44" s="191" t="s">
        <v>748</v>
      </c>
      <c r="D44" s="193"/>
      <c r="F44" s="193"/>
      <c r="G44" s="193"/>
      <c r="H44" s="193"/>
      <c r="I44" s="193"/>
      <c r="J44" s="193"/>
    </row>
    <row customHeight="1" ht="11.25">
      <c r="A45" s="191" t="s">
        <v>750</v>
      </c>
      <c r="B45" s="192" t="s">
        <v>751</v>
      </c>
      <c r="C45" s="191" t="s">
        <v>750</v>
      </c>
      <c r="D45" s="193"/>
      <c r="F45" s="193"/>
      <c r="G45" s="193"/>
      <c r="H45" s="193"/>
      <c r="I45" s="193"/>
      <c r="J45" s="193"/>
    </row>
    <row customHeight="1" ht="11.25">
      <c r="A46" s="191" t="s">
        <v>752</v>
      </c>
      <c r="B46" s="192" t="s">
        <v>753</v>
      </c>
      <c r="C46" s="191" t="s">
        <v>752</v>
      </c>
      <c r="D46" s="193"/>
      <c r="F46" s="193"/>
      <c r="G46" s="193"/>
      <c r="H46" s="193"/>
      <c r="I46" s="193"/>
      <c r="J46" s="193"/>
    </row>
    <row customHeight="1" ht="11.25">
      <c r="A47" s="191" t="s">
        <v>754</v>
      </c>
      <c r="B47" s="192" t="s">
        <v>755</v>
      </c>
      <c r="C47" s="191" t="s">
        <v>754</v>
      </c>
      <c r="D47" s="193"/>
      <c r="F47" s="193"/>
      <c r="G47" s="193"/>
      <c r="H47" s="193"/>
      <c r="I47" s="193"/>
      <c r="J47" s="193"/>
    </row>
    <row customHeight="1" ht="11.25">
      <c r="A48" s="191" t="s">
        <v>756</v>
      </c>
      <c r="B48" s="192" t="s">
        <v>757</v>
      </c>
      <c r="C48" s="191" t="s">
        <v>756</v>
      </c>
      <c r="D48" s="193"/>
      <c r="F48" s="193"/>
      <c r="G48" s="193"/>
      <c r="H48" s="193"/>
      <c r="I48" s="193"/>
      <c r="J48" s="193"/>
    </row>
    <row customHeight="1" ht="11.25">
      <c r="A49" s="191" t="s">
        <v>758</v>
      </c>
      <c r="B49" s="192" t="s">
        <v>759</v>
      </c>
      <c r="C49" s="191" t="s">
        <v>758</v>
      </c>
      <c r="D49" s="193"/>
      <c r="F49" s="193"/>
      <c r="G49" s="193"/>
      <c r="H49" s="193"/>
      <c r="I49" s="193"/>
      <c r="J49" s="193"/>
    </row>
    <row customHeight="1" ht="11.25">
      <c r="A50" s="191" t="s">
        <v>760</v>
      </c>
      <c r="B50" s="192" t="s">
        <v>761</v>
      </c>
      <c r="C50" s="191" t="s">
        <v>760</v>
      </c>
      <c r="D50" s="193"/>
      <c r="F50" s="193"/>
      <c r="G50" s="193"/>
      <c r="H50" s="193"/>
      <c r="I50" s="193"/>
      <c r="J50" s="193"/>
    </row>
    <row customHeight="1" ht="11.25">
      <c r="A51" s="191" t="s">
        <v>762</v>
      </c>
      <c r="B51" s="192" t="s">
        <v>763</v>
      </c>
      <c r="C51" s="191" t="s">
        <v>762</v>
      </c>
      <c r="D51" s="193"/>
      <c r="F51" s="193"/>
      <c r="G51" s="193"/>
      <c r="H51" s="193"/>
      <c r="I51" s="193"/>
      <c r="J51" s="193"/>
    </row>
    <row customHeight="1" ht="11.25">
      <c r="A52" s="191" t="s">
        <v>764</v>
      </c>
      <c r="B52" s="192" t="s">
        <v>765</v>
      </c>
      <c r="C52" s="191" t="s">
        <v>764</v>
      </c>
      <c r="D52" s="193"/>
      <c r="F52" s="193"/>
      <c r="G52" s="193"/>
      <c r="H52" s="193"/>
      <c r="I52" s="193"/>
      <c r="J52" s="193"/>
    </row>
    <row customHeight="1" ht="11.25">
      <c r="A53" s="191" t="s">
        <v>766</v>
      </c>
      <c r="B53" s="192" t="s">
        <v>767</v>
      </c>
      <c r="C53" s="191" t="s">
        <v>766</v>
      </c>
      <c r="D53" s="193"/>
      <c r="F53" s="193"/>
      <c r="G53" s="193"/>
      <c r="H53" s="193"/>
      <c r="I53" s="193"/>
      <c r="J53" s="193"/>
    </row>
    <row customHeight="1" ht="11.25">
      <c r="A54" s="191" t="s">
        <v>768</v>
      </c>
      <c r="B54" s="192" t="s">
        <v>769</v>
      </c>
      <c r="C54" s="191" t="s">
        <v>768</v>
      </c>
      <c r="D54" s="193"/>
      <c r="F54" s="193"/>
      <c r="G54" s="193"/>
      <c r="H54" s="193"/>
      <c r="I54" s="193"/>
      <c r="J54" s="193"/>
    </row>
    <row customHeight="1" ht="11.25">
      <c r="A55" s="191" t="s">
        <v>770</v>
      </c>
      <c r="B55" s="192" t="s">
        <v>771</v>
      </c>
      <c r="C55" s="191" t="s">
        <v>770</v>
      </c>
      <c r="D55" s="193"/>
      <c r="F55" s="193"/>
      <c r="G55" s="193"/>
      <c r="H55" s="193"/>
      <c r="I55" s="193"/>
      <c r="J55" s="193"/>
    </row>
    <row customHeight="1" ht="11.25">
      <c r="A56" s="191" t="s">
        <v>772</v>
      </c>
      <c r="B56" s="202" t="s">
        <v>773</v>
      </c>
      <c r="C56" s="204" t="s">
        <v>774</v>
      </c>
      <c r="D56" s="193"/>
      <c r="F56" s="193"/>
      <c r="G56" s="193"/>
      <c r="H56" s="193"/>
      <c r="I56" s="193"/>
      <c r="J56" s="193"/>
    </row>
    <row customHeight="1" ht="11.25">
      <c r="A57" s="191" t="s">
        <v>775</v>
      </c>
      <c r="B57" s="192" t="s">
        <v>776</v>
      </c>
      <c r="C57" s="191" t="s">
        <v>775</v>
      </c>
      <c r="D57" s="193"/>
      <c r="F57" s="193"/>
      <c r="G57" s="193"/>
      <c r="H57" s="193"/>
      <c r="I57" s="193"/>
      <c r="J57" s="193"/>
    </row>
    <row customHeight="1" ht="11.25">
      <c r="A58" s="191" t="s">
        <v>777</v>
      </c>
      <c r="B58" s="192" t="s">
        <v>778</v>
      </c>
      <c r="C58" s="191" t="s">
        <v>777</v>
      </c>
      <c r="D58" s="193"/>
      <c r="F58" s="193"/>
      <c r="G58" s="193"/>
      <c r="H58" s="193"/>
      <c r="I58" s="193"/>
      <c r="J58" s="193"/>
    </row>
    <row customHeight="1" ht="11.25">
      <c r="A59" s="191" t="s">
        <v>779</v>
      </c>
      <c r="B59" s="192" t="s">
        <v>780</v>
      </c>
      <c r="C59" s="191" t="s">
        <v>779</v>
      </c>
      <c r="D59" s="193"/>
      <c r="F59" s="193"/>
      <c r="G59" s="193"/>
      <c r="H59" s="193"/>
      <c r="I59" s="193"/>
      <c r="J59" s="193"/>
    </row>
    <row customHeight="1" ht="11.25">
      <c r="A60" s="191" t="s">
        <v>781</v>
      </c>
      <c r="B60" s="192" t="s">
        <v>782</v>
      </c>
      <c r="C60" s="201" t="s">
        <v>783</v>
      </c>
      <c r="D60" s="193"/>
      <c r="F60" s="193"/>
      <c r="G60" s="193"/>
      <c r="H60" s="193"/>
      <c r="I60" s="193"/>
      <c r="J60" s="193"/>
    </row>
    <row customHeight="1" ht="11.25">
      <c r="A61" s="191" t="s">
        <v>784</v>
      </c>
      <c r="B61" s="192" t="s">
        <v>785</v>
      </c>
      <c r="C61" s="191" t="s">
        <v>784</v>
      </c>
      <c r="D61" s="193"/>
      <c r="F61" s="193"/>
      <c r="G61" s="193"/>
      <c r="H61" s="193"/>
      <c r="I61" s="193"/>
      <c r="J61" s="193"/>
    </row>
    <row customHeight="1" ht="11.25">
      <c r="A62" s="191" t="s">
        <v>786</v>
      </c>
      <c r="B62" s="192" t="s">
        <v>787</v>
      </c>
      <c r="C62" s="201" t="s">
        <v>788</v>
      </c>
      <c r="D62" s="193"/>
      <c r="F62" s="193"/>
      <c r="G62" s="193"/>
      <c r="H62" s="193"/>
      <c r="I62" s="193"/>
      <c r="J62" s="193"/>
    </row>
    <row customHeight="1" ht="11.25">
      <c r="A63" s="191" t="s">
        <v>789</v>
      </c>
      <c r="B63" s="192" t="s">
        <v>790</v>
      </c>
      <c r="C63" s="191" t="s">
        <v>789</v>
      </c>
      <c r="D63" s="193"/>
      <c r="F63" s="193"/>
      <c r="G63" s="193"/>
      <c r="H63" s="193"/>
      <c r="I63" s="193"/>
      <c r="J63" s="193"/>
    </row>
    <row customHeight="1" ht="11.25">
      <c r="A64" s="191" t="s">
        <v>791</v>
      </c>
      <c r="B64" s="192" t="s">
        <v>792</v>
      </c>
      <c r="C64" s="191" t="s">
        <v>791</v>
      </c>
      <c r="D64" s="193"/>
      <c r="F64" s="193"/>
      <c r="G64" s="193"/>
      <c r="H64" s="193"/>
      <c r="I64" s="193"/>
      <c r="J64" s="193"/>
    </row>
    <row customHeight="1" ht="11.25">
      <c r="A65" s="191" t="s">
        <v>793</v>
      </c>
      <c r="B65" s="192" t="s">
        <v>794</v>
      </c>
      <c r="C65" s="191" t="s">
        <v>793</v>
      </c>
      <c r="D65" s="193"/>
      <c r="F65" s="193"/>
      <c r="G65" s="193"/>
      <c r="H65" s="193"/>
      <c r="I65" s="193"/>
      <c r="J65" s="193"/>
    </row>
    <row customHeight="1" ht="11.25">
      <c r="A66" s="191" t="s">
        <v>795</v>
      </c>
      <c r="B66" s="192" t="s">
        <v>796</v>
      </c>
      <c r="C66" s="191" t="s">
        <v>795</v>
      </c>
      <c r="D66" s="193"/>
      <c r="F66" s="193"/>
      <c r="G66" s="193"/>
      <c r="H66" s="193"/>
      <c r="I66" s="193"/>
      <c r="J66" s="193"/>
    </row>
    <row customHeight="1" ht="11.25">
      <c r="A67" s="191" t="s">
        <v>797</v>
      </c>
      <c r="B67" s="192" t="s">
        <v>798</v>
      </c>
      <c r="C67" s="191" t="s">
        <v>797</v>
      </c>
      <c r="D67" s="193"/>
      <c r="F67" s="193"/>
      <c r="G67" s="193"/>
      <c r="H67" s="193"/>
      <c r="I67" s="193"/>
      <c r="J67" s="193"/>
    </row>
    <row customHeight="1" ht="11.25">
      <c r="A68" s="191" t="s">
        <v>799</v>
      </c>
      <c r="B68" s="192" t="s">
        <v>800</v>
      </c>
      <c r="C68" s="191" t="s">
        <v>799</v>
      </c>
      <c r="D68" s="193"/>
      <c r="F68" s="193"/>
      <c r="G68" s="193"/>
      <c r="H68" s="193"/>
      <c r="I68" s="193"/>
      <c r="J68" s="193"/>
    </row>
    <row customHeight="1" ht="11.25">
      <c r="A69" s="191" t="s">
        <v>801</v>
      </c>
      <c r="B69" s="192" t="s">
        <v>802</v>
      </c>
      <c r="C69" s="191" t="s">
        <v>801</v>
      </c>
      <c r="D69" s="193"/>
      <c r="F69" s="193"/>
      <c r="G69" s="193"/>
      <c r="H69" s="193"/>
      <c r="I69" s="193"/>
      <c r="J69" s="193"/>
    </row>
    <row customHeight="1" ht="11.25">
      <c r="A70" s="191" t="s">
        <v>803</v>
      </c>
      <c r="B70" s="192" t="s">
        <v>804</v>
      </c>
      <c r="C70" s="191" t="s">
        <v>803</v>
      </c>
      <c r="D70" s="193"/>
      <c r="F70" s="193"/>
      <c r="G70" s="193"/>
      <c r="H70" s="193"/>
      <c r="I70" s="193"/>
      <c r="J70" s="193"/>
    </row>
    <row customHeight="1" ht="11.25">
      <c r="A71" s="191" t="s">
        <v>805</v>
      </c>
      <c r="B71" s="192" t="s">
        <v>806</v>
      </c>
      <c r="C71" s="191" t="s">
        <v>805</v>
      </c>
      <c r="D71" s="193"/>
      <c r="F71" s="193"/>
      <c r="G71" s="193"/>
      <c r="H71" s="193"/>
      <c r="I71" s="193"/>
      <c r="J71" s="193"/>
    </row>
    <row customHeight="1" ht="11.25">
      <c r="A72" s="191" t="s">
        <v>807</v>
      </c>
      <c r="B72" s="192" t="s">
        <v>808</v>
      </c>
      <c r="C72" s="191" t="s">
        <v>807</v>
      </c>
      <c r="D72" s="193"/>
      <c r="F72" s="193"/>
      <c r="G72" s="193"/>
      <c r="H72" s="193"/>
      <c r="I72" s="193"/>
      <c r="J72" s="193"/>
    </row>
    <row customHeight="1" ht="11.25">
      <c r="A73" s="191" t="s">
        <v>809</v>
      </c>
      <c r="B73" s="192" t="s">
        <v>810</v>
      </c>
      <c r="C73" s="191" t="s">
        <v>809</v>
      </c>
      <c r="D73" s="193"/>
      <c r="F73" s="193"/>
      <c r="G73" s="193"/>
      <c r="H73" s="193"/>
      <c r="I73" s="193"/>
      <c r="J73" s="193"/>
    </row>
    <row customHeight="1" ht="11.25">
      <c r="A74" s="191" t="s">
        <v>811</v>
      </c>
      <c r="B74" s="192" t="s">
        <v>812</v>
      </c>
      <c r="C74" s="191" t="s">
        <v>811</v>
      </c>
      <c r="D74" s="193"/>
      <c r="F74" s="193"/>
      <c r="G74" s="193"/>
      <c r="H74" s="193"/>
      <c r="I74" s="193"/>
      <c r="J74" s="193"/>
    </row>
    <row customHeight="1" ht="11.25">
      <c r="A75" s="191" t="s">
        <v>813</v>
      </c>
      <c r="B75" s="192" t="s">
        <v>814</v>
      </c>
      <c r="C75" s="191" t="s">
        <v>813</v>
      </c>
      <c r="D75" s="193"/>
      <c r="F75" s="193"/>
      <c r="G75" s="193"/>
      <c r="H75" s="193"/>
      <c r="I75" s="193"/>
      <c r="J75" s="193"/>
    </row>
    <row customHeight="1" ht="11.25">
      <c r="A76" s="191" t="s">
        <v>815</v>
      </c>
      <c r="B76" s="192" t="s">
        <v>816</v>
      </c>
      <c r="C76" s="191" t="s">
        <v>815</v>
      </c>
      <c r="D76" s="193"/>
      <c r="F76" s="193"/>
      <c r="G76" s="193"/>
      <c r="H76" s="193"/>
      <c r="I76" s="193"/>
      <c r="J76" s="193"/>
    </row>
    <row customHeight="1" ht="11.25">
      <c r="A77" s="191" t="s">
        <v>817</v>
      </c>
      <c r="B77" s="192" t="s">
        <v>818</v>
      </c>
      <c r="C77" s="201" t="s">
        <v>819</v>
      </c>
      <c r="D77" s="193"/>
      <c r="F77" s="193"/>
      <c r="G77" s="193"/>
      <c r="H77" s="193"/>
      <c r="I77" s="193"/>
      <c r="J77" s="193"/>
    </row>
    <row customHeight="1" ht="11.25">
      <c r="A78" s="191" t="s">
        <v>820</v>
      </c>
      <c r="B78" s="192" t="s">
        <v>821</v>
      </c>
      <c r="C78" s="191" t="s">
        <v>820</v>
      </c>
      <c r="D78" s="193"/>
      <c r="F78" s="193"/>
      <c r="G78" s="193"/>
      <c r="H78" s="193"/>
      <c r="I78" s="193"/>
      <c r="J78" s="193"/>
    </row>
    <row customHeight="1" ht="11.25">
      <c r="A79" s="191" t="s">
        <v>822</v>
      </c>
      <c r="B79" s="192" t="s">
        <v>823</v>
      </c>
      <c r="C79" s="191" t="s">
        <v>822</v>
      </c>
      <c r="D79" s="193"/>
      <c r="F79" s="193"/>
      <c r="G79" s="193"/>
      <c r="H79" s="193"/>
      <c r="I79" s="193"/>
      <c r="J79" s="193"/>
    </row>
    <row customHeight="1" ht="11.25">
      <c r="A80" s="191" t="s">
        <v>824</v>
      </c>
      <c r="B80" s="192" t="s">
        <v>825</v>
      </c>
      <c r="C80" s="191" t="s">
        <v>824</v>
      </c>
      <c r="D80" s="193"/>
      <c r="F80" s="193"/>
      <c r="G80" s="193"/>
      <c r="H80" s="193"/>
      <c r="I80" s="193"/>
      <c r="J80" s="193"/>
    </row>
    <row customHeight="1" ht="11.25">
      <c r="A81" s="191" t="s">
        <v>826</v>
      </c>
      <c r="B81" s="192" t="s">
        <v>827</v>
      </c>
      <c r="C81" s="191" t="s">
        <v>826</v>
      </c>
      <c r="D81" s="193"/>
      <c r="F81" s="193"/>
      <c r="G81" s="193"/>
      <c r="H81" s="193"/>
      <c r="I81" s="193"/>
      <c r="J81" s="193"/>
    </row>
    <row customHeight="1" ht="11.25">
      <c r="A82" s="191" t="s">
        <v>828</v>
      </c>
      <c r="B82" s="192" t="s">
        <v>829</v>
      </c>
      <c r="C82" s="201" t="s">
        <v>830</v>
      </c>
      <c r="D82" s="193"/>
      <c r="F82" s="193"/>
      <c r="G82" s="193"/>
      <c r="H82" s="193"/>
      <c r="I82" s="193"/>
      <c r="J82" s="193"/>
    </row>
    <row customHeight="1" ht="11.25">
      <c r="A83" s="191" t="s">
        <v>831</v>
      </c>
      <c r="B83" s="192" t="s">
        <v>832</v>
      </c>
      <c r="C83" s="201" t="s">
        <v>833</v>
      </c>
      <c r="D83" s="193"/>
      <c r="F83" s="193"/>
      <c r="G83" s="193"/>
      <c r="H83" s="193"/>
      <c r="I83" s="193"/>
      <c r="J83" s="193"/>
    </row>
    <row customHeight="1" ht="11.25">
      <c r="A84" s="191" t="s">
        <v>834</v>
      </c>
      <c r="B84" s="192" t="s">
        <v>835</v>
      </c>
      <c r="C84" s="191" t="s">
        <v>834</v>
      </c>
      <c r="D84" s="193"/>
      <c r="F84" s="193"/>
      <c r="G84" s="193"/>
      <c r="H84" s="193"/>
      <c r="I84" s="193"/>
      <c r="J84" s="193"/>
    </row>
    <row customHeight="1" ht="11.25">
      <c r="A85" s="191" t="s">
        <v>836</v>
      </c>
      <c r="B85" s="192" t="s">
        <v>837</v>
      </c>
      <c r="C85" s="191" t="s">
        <v>836</v>
      </c>
      <c r="D85" s="193"/>
      <c r="F85" s="193"/>
      <c r="G85" s="193"/>
      <c r="H85" s="193"/>
      <c r="I85" s="193"/>
      <c r="J85" s="193"/>
    </row>
    <row customHeight="1" ht="11.25">
      <c r="A86" s="191" t="s">
        <v>838</v>
      </c>
      <c r="B86" s="192" t="s">
        <v>839</v>
      </c>
      <c r="C86" s="191" t="s">
        <v>838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779164B-AC71-DC11-AA83-4CF7FE0500E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305EA1-DAE1-8002-286C-B5C71BDF1BE9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840</v>
      </c>
      <c r="C1" s="482" t="s">
        <v>841</v>
      </c>
    </row>
    <row customHeight="1" ht="11.25">
      <c r="B2" s="101" t="s">
        <v>842</v>
      </c>
      <c r="C2" s="101" t="s">
        <v>843</v>
      </c>
      <c r="D2" s="0" t="s">
        <v>844</v>
      </c>
      <c r="E2" s="0" t="s">
        <v>845</v>
      </c>
    </row>
    <row customHeight="1" ht="10.5">
      <c r="B3" s="52" t="s">
        <v>846</v>
      </c>
      <c r="C3" s="52" t="s">
        <v>847</v>
      </c>
      <c r="D3" s="0">
        <v>2023</v>
      </c>
      <c r="E3" s="0" t="s">
        <v>848</v>
      </c>
    </row>
    <row customHeight="1" ht="10.5">
      <c r="B4" s="52" t="s">
        <v>849</v>
      </c>
      <c r="C4" s="52" t="s">
        <v>850</v>
      </c>
      <c r="D4" s="0">
        <v>2023</v>
      </c>
      <c r="E4" s="0" t="s">
        <v>848</v>
      </c>
    </row>
    <row customHeight="1" ht="10.5">
      <c r="B5" s="52" t="s">
        <v>851</v>
      </c>
      <c r="C5" s="52" t="s">
        <v>852</v>
      </c>
      <c r="D5" s="0">
        <v>2023</v>
      </c>
      <c r="E5" s="0" t="s">
        <v>848</v>
      </c>
    </row>
    <row customHeight="1" ht="10.5">
      <c r="B6" s="52" t="s">
        <v>853</v>
      </c>
      <c r="C6" s="52" t="s">
        <v>854</v>
      </c>
      <c r="D6" s="0">
        <v>2023</v>
      </c>
      <c r="E6" s="0" t="s">
        <v>848</v>
      </c>
    </row>
    <row customHeight="1" ht="10.5">
      <c r="B7" s="52" t="s">
        <v>855</v>
      </c>
      <c r="C7" s="52" t="s">
        <v>856</v>
      </c>
      <c r="D7" s="0">
        <v>2023</v>
      </c>
      <c r="E7" s="0" t="s">
        <v>848</v>
      </c>
    </row>
    <row customHeight="1" ht="10.5">
      <c r="B8" s="52" t="s">
        <v>857</v>
      </c>
      <c r="C8" s="52" t="s">
        <v>858</v>
      </c>
      <c r="D8" s="0">
        <v>2023</v>
      </c>
      <c r="E8" s="0" t="s">
        <v>848</v>
      </c>
    </row>
    <row customHeight="1" ht="10.5">
      <c r="B9" s="52" t="s">
        <v>859</v>
      </c>
      <c r="C9" s="52" t="s">
        <v>860</v>
      </c>
      <c r="D9" s="0">
        <v>2023</v>
      </c>
      <c r="E9" s="0" t="s">
        <v>848</v>
      </c>
    </row>
    <row customHeight="1" ht="10.5">
      <c r="B10" s="52" t="s">
        <v>861</v>
      </c>
      <c r="C10" s="52" t="s">
        <v>862</v>
      </c>
      <c r="D10" s="0">
        <v>2023</v>
      </c>
      <c r="E10" s="0" t="s">
        <v>848</v>
      </c>
    </row>
    <row customHeight="1" ht="10.5">
      <c r="B11" s="52" t="s">
        <v>863</v>
      </c>
      <c r="C11" s="52" t="s">
        <v>864</v>
      </c>
      <c r="D11" s="0">
        <v>2023</v>
      </c>
      <c r="E11" s="0" t="s">
        <v>848</v>
      </c>
    </row>
    <row customHeight="1" ht="10.5">
      <c r="B12" s="52" t="s">
        <v>865</v>
      </c>
      <c r="C12" s="52" t="s">
        <v>866</v>
      </c>
      <c r="D12" s="0">
        <v>2023</v>
      </c>
      <c r="E12" s="0" t="s">
        <v>848</v>
      </c>
    </row>
    <row customHeight="1" ht="10.5">
      <c r="B13" s="52" t="s">
        <v>867</v>
      </c>
      <c r="C13" s="52" t="s">
        <v>868</v>
      </c>
      <c r="D13" s="0">
        <v>2023</v>
      </c>
      <c r="E13" s="0" t="s">
        <v>848</v>
      </c>
    </row>
    <row customHeight="1" ht="10.5">
      <c r="B14" s="52" t="s">
        <v>869</v>
      </c>
      <c r="C14" s="52" t="s">
        <v>870</v>
      </c>
      <c r="D14" s="0">
        <v>2023</v>
      </c>
      <c r="E14" s="0" t="s">
        <v>848</v>
      </c>
    </row>
    <row customHeight="1" ht="10.5">
      <c r="B15" s="52" t="s">
        <v>871</v>
      </c>
      <c r="C15" s="52" t="s">
        <v>872</v>
      </c>
      <c r="D15" s="0">
        <v>2023</v>
      </c>
      <c r="E15" s="0" t="s">
        <v>848</v>
      </c>
    </row>
    <row customHeight="1" ht="10.5">
      <c r="B16" s="52" t="s">
        <v>873</v>
      </c>
      <c r="C16" s="52" t="s">
        <v>874</v>
      </c>
      <c r="D16" s="0">
        <v>2023</v>
      </c>
      <c r="E16" s="0" t="s">
        <v>848</v>
      </c>
    </row>
    <row customHeight="1" ht="10.5">
      <c r="B17" s="52" t="s">
        <v>875</v>
      </c>
      <c r="C17" s="52" t="s">
        <v>876</v>
      </c>
      <c r="D17" s="0">
        <v>2023</v>
      </c>
      <c r="E17" s="0" t="s">
        <v>848</v>
      </c>
    </row>
    <row customHeight="1" ht="10.5">
      <c r="B18" s="52" t="s">
        <v>877</v>
      </c>
      <c r="C18" s="52" t="s">
        <v>878</v>
      </c>
      <c r="D18" s="0">
        <v>2023</v>
      </c>
      <c r="E18" s="0" t="s">
        <v>848</v>
      </c>
    </row>
    <row customHeight="1" ht="10.5">
      <c r="B19" s="52" t="s">
        <v>877</v>
      </c>
      <c r="C19" s="52" t="s">
        <v>879</v>
      </c>
      <c r="D19" s="0">
        <v>2023</v>
      </c>
      <c r="E19" s="0" t="s">
        <v>848</v>
      </c>
    </row>
    <row customHeight="1" ht="10.5">
      <c r="B20" s="52" t="s">
        <v>877</v>
      </c>
      <c r="C20" s="52" t="s">
        <v>880</v>
      </c>
      <c r="D20" s="0">
        <v>2023</v>
      </c>
      <c r="E20" s="0" t="s">
        <v>848</v>
      </c>
    </row>
    <row customHeight="1" ht="10.5">
      <c r="B21" s="52" t="s">
        <v>877</v>
      </c>
      <c r="C21" s="52" t="s">
        <v>881</v>
      </c>
      <c r="D21" s="0">
        <v>2023</v>
      </c>
      <c r="E21" s="0" t="s">
        <v>848</v>
      </c>
    </row>
    <row customHeight="1" ht="10.5">
      <c r="B22" s="52" t="s">
        <v>877</v>
      </c>
      <c r="C22" s="52" t="s">
        <v>882</v>
      </c>
      <c r="D22" s="0">
        <v>2023</v>
      </c>
      <c r="E22" s="0" t="s">
        <v>848</v>
      </c>
    </row>
    <row customHeight="1" ht="10.5">
      <c r="B23" s="52" t="s">
        <v>877</v>
      </c>
      <c r="C23" s="52" t="s">
        <v>883</v>
      </c>
      <c r="D23" s="0">
        <v>2023</v>
      </c>
      <c r="E23" s="0" t="s">
        <v>848</v>
      </c>
    </row>
    <row customHeight="1" ht="10.5">
      <c r="B24" s="52" t="s">
        <v>877</v>
      </c>
      <c r="C24" s="52" t="s">
        <v>49</v>
      </c>
      <c r="D24" s="0">
        <v>2023</v>
      </c>
      <c r="E24" s="0" t="s">
        <v>848</v>
      </c>
    </row>
    <row customHeight="1" ht="10.5">
      <c r="B25" s="52" t="s">
        <v>877</v>
      </c>
      <c r="C25" s="52" t="s">
        <v>884</v>
      </c>
      <c r="D25" s="0">
        <v>2023</v>
      </c>
      <c r="E25" s="0" t="s">
        <v>848</v>
      </c>
    </row>
    <row customHeight="1" ht="10.5">
      <c r="B26" s="52" t="s">
        <v>877</v>
      </c>
      <c r="C26" s="52" t="s">
        <v>885</v>
      </c>
      <c r="D26" s="0">
        <v>2023</v>
      </c>
      <c r="E26" s="0" t="s">
        <v>848</v>
      </c>
    </row>
    <row customHeight="1" ht="10.5">
      <c r="B27" s="52" t="s">
        <v>877</v>
      </c>
      <c r="C27" s="52" t="s">
        <v>886</v>
      </c>
      <c r="D27" s="0">
        <v>2023</v>
      </c>
      <c r="E27" s="0" t="s">
        <v>848</v>
      </c>
    </row>
    <row customHeight="1" ht="10.5">
      <c r="B28" s="52" t="s">
        <v>877</v>
      </c>
      <c r="C28" s="52" t="s">
        <v>887</v>
      </c>
      <c r="D28" s="0">
        <v>2023</v>
      </c>
      <c r="E28" s="0" t="s">
        <v>848</v>
      </c>
    </row>
    <row customHeight="1" ht="10.5">
      <c r="B29" s="52" t="s">
        <v>877</v>
      </c>
      <c r="C29" s="52" t="s">
        <v>888</v>
      </c>
      <c r="D29" s="0">
        <v>2023</v>
      </c>
      <c r="E29" s="0" t="s">
        <v>848</v>
      </c>
    </row>
    <row customHeight="1" ht="10.5">
      <c r="B30" s="52" t="s">
        <v>877</v>
      </c>
      <c r="C30" s="52" t="s">
        <v>889</v>
      </c>
      <c r="D30" s="0">
        <v>2023</v>
      </c>
      <c r="E30" s="0" t="s">
        <v>848</v>
      </c>
    </row>
    <row customHeight="1" ht="10.5">
      <c r="B31" s="52" t="s">
        <v>877</v>
      </c>
      <c r="C31" s="52" t="s">
        <v>890</v>
      </c>
      <c r="D31" s="0">
        <v>2023</v>
      </c>
      <c r="E31" s="0" t="s">
        <v>848</v>
      </c>
    </row>
    <row customHeight="1" ht="10.5">
      <c r="B32" s="52" t="s">
        <v>877</v>
      </c>
      <c r="C32" s="52" t="s">
        <v>891</v>
      </c>
      <c r="D32" s="0">
        <v>2023</v>
      </c>
      <c r="E32" s="0" t="s">
        <v>848</v>
      </c>
    </row>
    <row customHeight="1" ht="10.5">
      <c r="B33" s="52" t="s">
        <v>877</v>
      </c>
      <c r="C33" s="52" t="s">
        <v>892</v>
      </c>
      <c r="D33" s="0">
        <v>2023</v>
      </c>
      <c r="E33" s="0" t="s">
        <v>848</v>
      </c>
    </row>
    <row customHeight="1" ht="10.5">
      <c r="B34" s="52" t="s">
        <v>877</v>
      </c>
      <c r="C34" s="52" t="s">
        <v>893</v>
      </c>
      <c r="D34" s="0">
        <v>2023</v>
      </c>
      <c r="E34" s="0" t="s">
        <v>848</v>
      </c>
    </row>
    <row customHeight="1" ht="10.5">
      <c r="B35" s="52" t="s">
        <v>877</v>
      </c>
      <c r="C35" s="52" t="s">
        <v>894</v>
      </c>
      <c r="D35" s="0">
        <v>2023</v>
      </c>
      <c r="E35" s="0" t="s">
        <v>848</v>
      </c>
    </row>
    <row customHeight="1" ht="10.5">
      <c r="B36" s="52" t="s">
        <v>877</v>
      </c>
      <c r="C36" s="52" t="s">
        <v>895</v>
      </c>
      <c r="D36" s="0">
        <v>2023</v>
      </c>
      <c r="E36" s="0" t="s">
        <v>848</v>
      </c>
    </row>
    <row customHeight="1" ht="10.5">
      <c r="B37" s="52" t="s">
        <v>877</v>
      </c>
      <c r="C37" s="52" t="s">
        <v>896</v>
      </c>
      <c r="D37" s="0">
        <v>2023</v>
      </c>
      <c r="E37" s="0" t="s">
        <v>848</v>
      </c>
    </row>
    <row customHeight="1" ht="10.5">
      <c r="B38" s="52" t="s">
        <v>877</v>
      </c>
      <c r="C38" s="52" t="s">
        <v>897</v>
      </c>
      <c r="D38" s="0">
        <v>2023</v>
      </c>
      <c r="E38" s="0" t="s">
        <v>848</v>
      </c>
    </row>
    <row customHeight="1" ht="10.5">
      <c r="B39" s="52" t="s">
        <v>877</v>
      </c>
      <c r="C39" s="52" t="s">
        <v>898</v>
      </c>
      <c r="D39" s="0">
        <v>2023</v>
      </c>
      <c r="E39" s="0" t="s">
        <v>848</v>
      </c>
    </row>
    <row customHeight="1" ht="10.5">
      <c r="B40" s="52" t="s">
        <v>877</v>
      </c>
      <c r="C40" s="52" t="s">
        <v>899</v>
      </c>
      <c r="D40" s="0">
        <v>2023</v>
      </c>
      <c r="E40" s="0" t="s">
        <v>848</v>
      </c>
    </row>
    <row customHeight="1" ht="10.5">
      <c r="B41" s="482" t="s">
        <v>877</v>
      </c>
      <c r="C41" s="482" t="s">
        <v>900</v>
      </c>
      <c r="D41" s="0">
        <v>2023</v>
      </c>
      <c r="E41" s="0" t="s">
        <v>848</v>
      </c>
    </row>
    <row customHeight="1" ht="10.5">
      <c r="B42" s="482" t="s">
        <v>877</v>
      </c>
      <c r="C42" s="482" t="s">
        <v>901</v>
      </c>
      <c r="D42" s="0">
        <v>2023</v>
      </c>
      <c r="E42" s="0" t="s">
        <v>848</v>
      </c>
    </row>
    <row customHeight="1" ht="10.5">
      <c r="B43" s="482" t="s">
        <v>877</v>
      </c>
      <c r="C43" s="482" t="s">
        <v>902</v>
      </c>
      <c r="D43" s="0">
        <v>2023</v>
      </c>
      <c r="E43" s="0" t="s">
        <v>848</v>
      </c>
    </row>
    <row customHeight="1" ht="10.5">
      <c r="B44" s="482" t="s">
        <v>877</v>
      </c>
      <c r="C44" s="482" t="s">
        <v>903</v>
      </c>
      <c r="D44" s="0">
        <v>2023</v>
      </c>
      <c r="E44" s="0" t="s">
        <v>848</v>
      </c>
    </row>
    <row customHeight="1" ht="10.5">
      <c r="B45" s="482" t="s">
        <v>877</v>
      </c>
      <c r="C45" s="482" t="s">
        <v>904</v>
      </c>
      <c r="D45" s="0">
        <v>2023</v>
      </c>
      <c r="E45" s="0" t="s">
        <v>848</v>
      </c>
    </row>
    <row customHeight="1" ht="10.5">
      <c r="B46" s="482" t="s">
        <v>877</v>
      </c>
      <c r="C46" s="482" t="s">
        <v>905</v>
      </c>
      <c r="D46" s="0">
        <v>2023</v>
      </c>
      <c r="E46" s="0" t="s">
        <v>848</v>
      </c>
    </row>
    <row customHeight="1" ht="10.5">
      <c r="B47" s="482" t="s">
        <v>877</v>
      </c>
      <c r="C47" s="482" t="s">
        <v>906</v>
      </c>
      <c r="D47" s="0">
        <v>2023</v>
      </c>
      <c r="E47" s="0" t="s">
        <v>848</v>
      </c>
    </row>
    <row customHeight="1" ht="10.5">
      <c r="B48" s="482" t="s">
        <v>877</v>
      </c>
      <c r="C48" s="482" t="s">
        <v>907</v>
      </c>
      <c r="D48" s="0">
        <v>2023</v>
      </c>
      <c r="E48" s="0" t="s">
        <v>848</v>
      </c>
    </row>
    <row customHeight="1" ht="10.5">
      <c r="B49" s="482" t="s">
        <v>877</v>
      </c>
      <c r="C49" s="482" t="s">
        <v>908</v>
      </c>
      <c r="D49" s="0">
        <v>2023</v>
      </c>
      <c r="E49" s="0" t="s">
        <v>848</v>
      </c>
    </row>
    <row customHeight="1" ht="10.5">
      <c r="B50" s="482" t="s">
        <v>877</v>
      </c>
      <c r="C50" s="482" t="s">
        <v>265</v>
      </c>
      <c r="D50" s="0">
        <v>2023</v>
      </c>
      <c r="E50" s="0" t="s">
        <v>848</v>
      </c>
    </row>
    <row customHeight="1" ht="10.5">
      <c r="B51" s="482" t="s">
        <v>877</v>
      </c>
      <c r="C51" s="482" t="s">
        <v>909</v>
      </c>
      <c r="D51" s="0">
        <v>2023</v>
      </c>
      <c r="E51" s="0" t="s">
        <v>848</v>
      </c>
    </row>
    <row customHeight="1" ht="10.5">
      <c r="B52" s="482" t="s">
        <v>877</v>
      </c>
      <c r="C52" s="482" t="s">
        <v>910</v>
      </c>
      <c r="D52" s="0">
        <v>2023</v>
      </c>
      <c r="E52" s="0" t="s">
        <v>848</v>
      </c>
    </row>
    <row customHeight="1" ht="10.5">
      <c r="B53" s="482" t="s">
        <v>877</v>
      </c>
      <c r="C53" s="482" t="s">
        <v>911</v>
      </c>
      <c r="D53" s="0">
        <v>2023</v>
      </c>
      <c r="E53" s="0" t="s">
        <v>848</v>
      </c>
    </row>
    <row customHeight="1" ht="10.5">
      <c r="B54" s="482" t="s">
        <v>877</v>
      </c>
      <c r="C54" s="482" t="s">
        <v>912</v>
      </c>
      <c r="D54" s="0">
        <v>2023</v>
      </c>
      <c r="E54" s="0" t="s">
        <v>848</v>
      </c>
    </row>
    <row customHeight="1" ht="10.5">
      <c r="B55" s="482" t="s">
        <v>877</v>
      </c>
      <c r="C55" s="482" t="s">
        <v>913</v>
      </c>
      <c r="D55" s="0">
        <v>2023</v>
      </c>
      <c r="E55" s="0" t="s">
        <v>848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78F299-E095-7CB6-86B6-D6FF5F4D4A6B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914</v>
      </c>
      <c r="B1" s="0" t="s">
        <v>915</v>
      </c>
    </row>
    <row customHeight="1" ht="10.5">
      <c r="A2" s="482" t="s">
        <v>916</v>
      </c>
      <c r="B2" s="0" t="s">
        <v>648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A0E06B-CB28-A4BE-76EC-CEC5191DC71C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917</v>
      </c>
      <c r="DR1" s="484" t="s">
        <v>918</v>
      </c>
      <c r="DS1" s="484" t="s">
        <v>919</v>
      </c>
      <c r="DT1" s="484" t="s">
        <v>920</v>
      </c>
      <c r="DU1" s="484" t="s">
        <v>921</v>
      </c>
      <c r="DV1" s="484" t="s">
        <v>922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923</v>
      </c>
      <c r="EC1" s="484" t="s">
        <v>924</v>
      </c>
      <c r="ED1" s="484" t="s">
        <v>925</v>
      </c>
      <c r="EE1" s="484" t="s">
        <v>926</v>
      </c>
      <c r="EF1" s="0" t="s">
        <v>927</v>
      </c>
      <c r="EG1" s="484" t="s">
        <v>928</v>
      </c>
      <c r="EH1" s="484" t="s">
        <v>929</v>
      </c>
      <c r="EI1" s="484" t="s">
        <v>930</v>
      </c>
    </row>
    <row customHeight="1" ht="10.5">
      <c r="DQ2" s="0" t="s">
        <v>931</v>
      </c>
      <c r="DR2" s="0" t="s">
        <v>932</v>
      </c>
      <c r="DS2" s="0" t="s">
        <v>933</v>
      </c>
      <c r="DT2" s="0" t="s">
        <v>934</v>
      </c>
      <c r="DU2" s="0" t="s">
        <v>935</v>
      </c>
      <c r="DV2" s="0" t="s">
        <v>936</v>
      </c>
      <c r="DW2" s="0" t="s">
        <v>32</v>
      </c>
      <c r="DX2" s="0" t="s">
        <v>937</v>
      </c>
      <c r="DY2" s="0" t="s">
        <v>938</v>
      </c>
      <c r="DZ2" s="0" t="s">
        <v>939</v>
      </c>
      <c r="EA2" s="0" t="s">
        <v>940</v>
      </c>
      <c r="EB2" s="0" t="s">
        <v>941</v>
      </c>
      <c r="EC2" s="0" t="s">
        <v>942</v>
      </c>
      <c r="ED2" s="0" t="s">
        <v>943</v>
      </c>
      <c r="EE2" s="0" t="s">
        <v>944</v>
      </c>
      <c r="EF2" s="0" t="s">
        <v>877</v>
      </c>
      <c r="EG2" s="0" t="s">
        <v>945</v>
      </c>
      <c r="EH2" s="0" t="s">
        <v>946</v>
      </c>
      <c r="EI2" s="0" t="s">
        <v>947</v>
      </c>
    </row>
    <row customHeight="1" ht="10.5">
      <c r="DR3" s="0" t="s">
        <v>18</v>
      </c>
      <c r="DW3" s="0">
        <v>26505048</v>
      </c>
      <c r="DX3" s="0" t="s">
        <v>948</v>
      </c>
      <c r="DY3" s="0" t="s">
        <v>949</v>
      </c>
      <c r="DZ3" s="0" t="s">
        <v>950</v>
      </c>
      <c r="EA3" s="0" t="s">
        <v>951</v>
      </c>
      <c r="EB3" s="485">
        <v>40324</v>
      </c>
      <c r="EF3" s="0" t="s">
        <v>890</v>
      </c>
      <c r="EG3" s="0" t="s">
        <v>952</v>
      </c>
      <c r="EI3" s="0" t="s">
        <v>953</v>
      </c>
    </row>
    <row customHeight="1" ht="10.5">
      <c r="DR4" s="0" t="s">
        <v>18</v>
      </c>
      <c r="DW4" s="0">
        <v>26524393</v>
      </c>
      <c r="DX4" s="0" t="s">
        <v>954</v>
      </c>
      <c r="DY4" s="0" t="s">
        <v>955</v>
      </c>
      <c r="DZ4" s="0" t="s">
        <v>956</v>
      </c>
      <c r="EA4" s="0" t="s">
        <v>957</v>
      </c>
      <c r="EF4" s="0" t="s">
        <v>884</v>
      </c>
      <c r="EG4" s="0" t="s">
        <v>958</v>
      </c>
      <c r="EI4" s="0" t="s">
        <v>953</v>
      </c>
    </row>
    <row customHeight="1" ht="10.5">
      <c r="DR5" s="0" t="s">
        <v>18</v>
      </c>
      <c r="DW5" s="0">
        <v>28943588</v>
      </c>
      <c r="DX5" s="0" t="s">
        <v>959</v>
      </c>
      <c r="DY5" s="0" t="s">
        <v>960</v>
      </c>
      <c r="DZ5" s="0" t="s">
        <v>961</v>
      </c>
      <c r="EA5" s="0" t="s">
        <v>962</v>
      </c>
      <c r="EF5" s="0" t="s">
        <v>884</v>
      </c>
      <c r="EG5" s="0" t="s">
        <v>958</v>
      </c>
      <c r="EI5" s="0" t="s">
        <v>953</v>
      </c>
    </row>
    <row customHeight="1" ht="10.5">
      <c r="DR6" s="0" t="s">
        <v>18</v>
      </c>
      <c r="DW6" s="0">
        <v>26847902</v>
      </c>
      <c r="DX6" s="0" t="s">
        <v>963</v>
      </c>
      <c r="DY6" s="0" t="s">
        <v>964</v>
      </c>
      <c r="DZ6" s="0" t="s">
        <v>965</v>
      </c>
      <c r="EA6" s="0" t="s">
        <v>966</v>
      </c>
      <c r="EB6" s="485">
        <v>40725</v>
      </c>
      <c r="EF6" s="0" t="s">
        <v>890</v>
      </c>
      <c r="EG6" s="0" t="s">
        <v>952</v>
      </c>
      <c r="EI6" s="0" t="s">
        <v>953</v>
      </c>
    </row>
    <row customHeight="1" ht="10.5">
      <c r="DR7" s="0" t="s">
        <v>18</v>
      </c>
      <c r="DW7" s="0">
        <v>26318789</v>
      </c>
      <c r="DX7" s="0" t="s">
        <v>967</v>
      </c>
      <c r="DY7" s="0" t="s">
        <v>968</v>
      </c>
      <c r="DZ7" s="0" t="s">
        <v>969</v>
      </c>
      <c r="EA7" s="0" t="s">
        <v>970</v>
      </c>
      <c r="EF7" s="0" t="s">
        <v>884</v>
      </c>
      <c r="EG7" s="0" t="s">
        <v>958</v>
      </c>
      <c r="EI7" s="0" t="s">
        <v>953</v>
      </c>
    </row>
    <row customHeight="1" ht="10.5">
      <c r="DR8" s="0" t="s">
        <v>18</v>
      </c>
      <c r="DW8" s="0">
        <v>26777929</v>
      </c>
      <c r="DX8" s="0" t="s">
        <v>971</v>
      </c>
      <c r="DY8" s="0" t="s">
        <v>972</v>
      </c>
      <c r="DZ8" s="0" t="s">
        <v>973</v>
      </c>
      <c r="EA8" s="0" t="s">
        <v>974</v>
      </c>
      <c r="EB8" s="485">
        <v>34005</v>
      </c>
      <c r="EC8" s="485">
        <v>44986</v>
      </c>
      <c r="EF8" s="0" t="s">
        <v>889</v>
      </c>
      <c r="EG8" s="0" t="s">
        <v>975</v>
      </c>
      <c r="EI8" s="0" t="s">
        <v>953</v>
      </c>
    </row>
    <row customHeight="1" ht="10.5">
      <c r="DR9" s="0" t="s">
        <v>18</v>
      </c>
      <c r="DW9" s="0">
        <v>28796046</v>
      </c>
      <c r="DX9" s="0" t="s">
        <v>976</v>
      </c>
      <c r="DY9" s="0" t="s">
        <v>977</v>
      </c>
      <c r="DZ9" s="0" t="s">
        <v>978</v>
      </c>
      <c r="EA9" s="0" t="s">
        <v>979</v>
      </c>
      <c r="EF9" s="0" t="s">
        <v>882</v>
      </c>
      <c r="EG9" s="0" t="s">
        <v>980</v>
      </c>
      <c r="EI9" s="0" t="s">
        <v>953</v>
      </c>
    </row>
    <row customHeight="1" ht="10.5">
      <c r="DR10" s="0" t="s">
        <v>18</v>
      </c>
      <c r="DW10" s="0">
        <v>28796046</v>
      </c>
      <c r="DX10" s="0" t="s">
        <v>976</v>
      </c>
      <c r="DY10" s="0" t="s">
        <v>977</v>
      </c>
      <c r="DZ10" s="0" t="s">
        <v>978</v>
      </c>
      <c r="EA10" s="0" t="s">
        <v>979</v>
      </c>
      <c r="EF10" s="0" t="s">
        <v>888</v>
      </c>
      <c r="EG10" s="0" t="s">
        <v>981</v>
      </c>
      <c r="EI10" s="0" t="s">
        <v>953</v>
      </c>
    </row>
    <row customHeight="1" ht="10.5">
      <c r="DR11" s="0" t="s">
        <v>18</v>
      </c>
      <c r="DW11" s="0">
        <v>26357634</v>
      </c>
      <c r="DX11" s="0" t="s">
        <v>982</v>
      </c>
      <c r="DY11" s="0" t="s">
        <v>983</v>
      </c>
      <c r="DZ11" s="0" t="s">
        <v>984</v>
      </c>
      <c r="EA11" s="0" t="s">
        <v>985</v>
      </c>
      <c r="EF11" s="0" t="s">
        <v>890</v>
      </c>
      <c r="EG11" s="0" t="s">
        <v>952</v>
      </c>
      <c r="EI11" s="0" t="s">
        <v>953</v>
      </c>
    </row>
    <row customHeight="1" ht="10.5">
      <c r="DR12" s="0" t="s">
        <v>18</v>
      </c>
      <c r="DW12" s="0">
        <v>31506668</v>
      </c>
      <c r="DX12" s="0" t="s">
        <v>986</v>
      </c>
      <c r="DY12" s="0" t="s">
        <v>987</v>
      </c>
      <c r="DZ12" s="0" t="s">
        <v>988</v>
      </c>
      <c r="EA12" s="0" t="s">
        <v>989</v>
      </c>
      <c r="EF12" s="0" t="s">
        <v>884</v>
      </c>
      <c r="EG12" s="0" t="s">
        <v>958</v>
      </c>
      <c r="EI12" s="0" t="s">
        <v>953</v>
      </c>
    </row>
    <row customHeight="1" ht="10.5">
      <c r="DR13" s="0" t="s">
        <v>18</v>
      </c>
      <c r="DW13" s="0">
        <v>28796851</v>
      </c>
      <c r="DX13" s="0" t="s">
        <v>990</v>
      </c>
      <c r="DY13" s="0" t="s">
        <v>991</v>
      </c>
      <c r="DZ13" s="0" t="s">
        <v>992</v>
      </c>
      <c r="EA13" s="0" t="s">
        <v>993</v>
      </c>
      <c r="EF13" s="0" t="s">
        <v>890</v>
      </c>
      <c r="EG13" s="0" t="s">
        <v>952</v>
      </c>
      <c r="EI13" s="0" t="s">
        <v>953</v>
      </c>
    </row>
    <row customHeight="1" ht="10.5">
      <c r="DR14" s="0" t="s">
        <v>18</v>
      </c>
      <c r="DW14" s="0">
        <v>31421362</v>
      </c>
      <c r="DX14" s="0" t="s">
        <v>994</v>
      </c>
      <c r="DY14" s="0" t="s">
        <v>995</v>
      </c>
      <c r="DZ14" s="0" t="s">
        <v>996</v>
      </c>
      <c r="EA14" s="0" t="s">
        <v>997</v>
      </c>
      <c r="EF14" s="0" t="s">
        <v>878</v>
      </c>
      <c r="EG14" s="0" t="s">
        <v>998</v>
      </c>
      <c r="EI14" s="0" t="s">
        <v>953</v>
      </c>
    </row>
    <row customHeight="1" ht="10.5">
      <c r="DR15" s="0" t="s">
        <v>18</v>
      </c>
      <c r="DW15" s="0">
        <v>26504924</v>
      </c>
      <c r="DX15" s="0" t="s">
        <v>999</v>
      </c>
      <c r="DY15" s="0" t="s">
        <v>1000</v>
      </c>
      <c r="DZ15" s="0" t="s">
        <v>40</v>
      </c>
      <c r="EA15" s="0" t="s">
        <v>1001</v>
      </c>
      <c r="EB15" s="485">
        <v>38128</v>
      </c>
      <c r="EF15" s="0" t="s">
        <v>890</v>
      </c>
      <c r="EG15" s="0" t="s">
        <v>952</v>
      </c>
      <c r="EI15" s="0" t="s">
        <v>953</v>
      </c>
    </row>
    <row customHeight="1" ht="10.5">
      <c r="DR16" s="0" t="s">
        <v>18</v>
      </c>
      <c r="DW16" s="0">
        <v>26357862</v>
      </c>
      <c r="DX16" s="0" t="s">
        <v>1002</v>
      </c>
      <c r="DY16" s="0" t="s">
        <v>1003</v>
      </c>
      <c r="DZ16" s="0" t="s">
        <v>1004</v>
      </c>
      <c r="EA16" s="0" t="s">
        <v>1005</v>
      </c>
      <c r="EB16" s="485">
        <v>33884</v>
      </c>
      <c r="EF16" s="0" t="s">
        <v>890</v>
      </c>
      <c r="EG16" s="0" t="s">
        <v>952</v>
      </c>
      <c r="EI16" s="0" t="s">
        <v>953</v>
      </c>
    </row>
    <row customHeight="1" ht="10.5">
      <c r="DR17" s="0" t="s">
        <v>18</v>
      </c>
      <c r="DW17" s="0">
        <v>28272887</v>
      </c>
      <c r="DX17" s="0" t="s">
        <v>1006</v>
      </c>
      <c r="DY17" s="0" t="s">
        <v>1007</v>
      </c>
      <c r="DZ17" s="0" t="s">
        <v>1008</v>
      </c>
      <c r="EA17" s="0" t="s">
        <v>1009</v>
      </c>
      <c r="EB17" s="485">
        <v>41306</v>
      </c>
      <c r="EF17" s="0" t="s">
        <v>890</v>
      </c>
      <c r="EG17" s="0" t="s">
        <v>952</v>
      </c>
      <c r="EI17" s="0" t="s">
        <v>953</v>
      </c>
    </row>
    <row customHeight="1" ht="10.5">
      <c r="DR18" s="0" t="s">
        <v>18</v>
      </c>
      <c r="DW18" s="0">
        <v>28001473</v>
      </c>
      <c r="DX18" s="0" t="s">
        <v>1010</v>
      </c>
      <c r="DY18" s="0" t="s">
        <v>1011</v>
      </c>
      <c r="DZ18" s="0" t="s">
        <v>1012</v>
      </c>
      <c r="EA18" s="0" t="s">
        <v>1013</v>
      </c>
      <c r="EF18" s="0" t="s">
        <v>890</v>
      </c>
      <c r="EG18" s="0" t="s">
        <v>952</v>
      </c>
      <c r="EI18" s="0" t="s">
        <v>953</v>
      </c>
    </row>
    <row customHeight="1" ht="10.5">
      <c r="DR19" s="0" t="s">
        <v>18</v>
      </c>
      <c r="DW19" s="0">
        <v>26514150</v>
      </c>
      <c r="DX19" s="0" t="s">
        <v>1014</v>
      </c>
      <c r="DY19" s="0" t="s">
        <v>1015</v>
      </c>
      <c r="DZ19" s="0" t="s">
        <v>1016</v>
      </c>
      <c r="EA19" s="0" t="s">
        <v>1017</v>
      </c>
      <c r="EB19" s="485">
        <v>39444</v>
      </c>
      <c r="EF19" s="0" t="s">
        <v>890</v>
      </c>
      <c r="EG19" s="0" t="s">
        <v>952</v>
      </c>
      <c r="EI19" s="0" t="s">
        <v>953</v>
      </c>
    </row>
    <row customHeight="1" ht="10.5">
      <c r="DR20" s="0" t="s">
        <v>18</v>
      </c>
      <c r="DW20" s="0">
        <v>26505074</v>
      </c>
      <c r="DX20" s="0" t="s">
        <v>1018</v>
      </c>
      <c r="DY20" s="0" t="s">
        <v>1019</v>
      </c>
      <c r="DZ20" s="0" t="s">
        <v>1020</v>
      </c>
      <c r="EA20" s="0" t="s">
        <v>1021</v>
      </c>
      <c r="EB20" s="485">
        <v>35255</v>
      </c>
      <c r="EF20" s="0" t="s">
        <v>890</v>
      </c>
      <c r="EG20" s="0" t="s">
        <v>952</v>
      </c>
      <c r="EI20" s="0" t="s">
        <v>953</v>
      </c>
    </row>
    <row customHeight="1" ht="10.5">
      <c r="DR21" s="0" t="s">
        <v>18</v>
      </c>
      <c r="DW21" s="0">
        <v>26508204</v>
      </c>
      <c r="DX21" s="0" t="s">
        <v>1022</v>
      </c>
      <c r="DY21" s="0" t="s">
        <v>1023</v>
      </c>
      <c r="DZ21" s="0" t="s">
        <v>1024</v>
      </c>
      <c r="EA21" s="0" t="s">
        <v>1025</v>
      </c>
      <c r="EB21" s="485">
        <v>38663</v>
      </c>
      <c r="EF21" s="0" t="s">
        <v>890</v>
      </c>
      <c r="EG21" s="0" t="s">
        <v>952</v>
      </c>
      <c r="EI21" s="0" t="s">
        <v>953</v>
      </c>
    </row>
    <row customHeight="1" ht="10.5">
      <c r="DR22" s="0" t="s">
        <v>18</v>
      </c>
      <c r="DW22" s="0">
        <v>28007395</v>
      </c>
      <c r="DX22" s="0" t="s">
        <v>1026</v>
      </c>
      <c r="DY22" s="0" t="s">
        <v>1027</v>
      </c>
      <c r="DZ22" s="0" t="s">
        <v>1028</v>
      </c>
      <c r="EA22" s="0" t="s">
        <v>1029</v>
      </c>
      <c r="EB22" s="485">
        <v>40889</v>
      </c>
      <c r="EF22" s="0" t="s">
        <v>49</v>
      </c>
      <c r="EG22" s="0" t="s">
        <v>1030</v>
      </c>
      <c r="EI22" s="0" t="s">
        <v>953</v>
      </c>
    </row>
    <row customHeight="1" ht="10.5">
      <c r="DR23" s="0" t="s">
        <v>18</v>
      </c>
      <c r="DW23" s="0">
        <v>28073137</v>
      </c>
      <c r="DX23" s="0" t="s">
        <v>1031</v>
      </c>
      <c r="DY23" s="0" t="s">
        <v>1032</v>
      </c>
      <c r="DZ23" s="0" t="s">
        <v>1016</v>
      </c>
      <c r="EA23" s="0" t="s">
        <v>1033</v>
      </c>
      <c r="EB23" s="485">
        <v>41128</v>
      </c>
      <c r="EF23" s="0" t="s">
        <v>890</v>
      </c>
      <c r="EG23" s="0" t="s">
        <v>952</v>
      </c>
      <c r="EI23" s="0" t="s">
        <v>953</v>
      </c>
    </row>
    <row customHeight="1" ht="10.5">
      <c r="DR24" s="0" t="s">
        <v>18</v>
      </c>
      <c r="DW24" s="0">
        <v>26504840</v>
      </c>
      <c r="DX24" s="0" t="s">
        <v>1034</v>
      </c>
      <c r="DY24" s="0" t="s">
        <v>1035</v>
      </c>
      <c r="DZ24" s="0" t="s">
        <v>1036</v>
      </c>
      <c r="EA24" s="0" t="s">
        <v>1037</v>
      </c>
      <c r="EF24" s="0" t="s">
        <v>890</v>
      </c>
      <c r="EG24" s="0" t="s">
        <v>952</v>
      </c>
      <c r="EI24" s="0" t="s">
        <v>953</v>
      </c>
    </row>
    <row customHeight="1" ht="10.5">
      <c r="DR25" s="0" t="s">
        <v>18</v>
      </c>
      <c r="DW25" s="0">
        <v>26769803</v>
      </c>
      <c r="DX25" s="0" t="s">
        <v>1038</v>
      </c>
      <c r="DY25" s="0" t="s">
        <v>1039</v>
      </c>
      <c r="DZ25" s="0" t="s">
        <v>1040</v>
      </c>
      <c r="EA25" s="0" t="s">
        <v>1041</v>
      </c>
      <c r="EF25" s="0" t="s">
        <v>882</v>
      </c>
      <c r="EG25" s="0" t="s">
        <v>980</v>
      </c>
      <c r="EI25" s="0" t="s">
        <v>953</v>
      </c>
    </row>
    <row customHeight="1" ht="10.5">
      <c r="DR26" s="0" t="s">
        <v>18</v>
      </c>
      <c r="DW26" s="0">
        <v>26381508</v>
      </c>
      <c r="DX26" s="0" t="s">
        <v>1042</v>
      </c>
      <c r="DY26" s="0" t="s">
        <v>1043</v>
      </c>
      <c r="DZ26" s="0" t="s">
        <v>1044</v>
      </c>
      <c r="EA26" s="0" t="s">
        <v>1045</v>
      </c>
      <c r="EF26" s="0" t="s">
        <v>49</v>
      </c>
      <c r="EG26" s="0" t="s">
        <v>1030</v>
      </c>
      <c r="EI26" s="0" t="s">
        <v>953</v>
      </c>
    </row>
    <row customHeight="1" ht="10.5">
      <c r="DR27" s="0" t="s">
        <v>18</v>
      </c>
      <c r="DW27" s="0">
        <v>26381508</v>
      </c>
      <c r="DX27" s="0" t="s">
        <v>1042</v>
      </c>
      <c r="DY27" s="0" t="s">
        <v>1043</v>
      </c>
      <c r="DZ27" s="0" t="s">
        <v>1044</v>
      </c>
      <c r="EA27" s="0" t="s">
        <v>1045</v>
      </c>
      <c r="EF27" s="0" t="s">
        <v>890</v>
      </c>
      <c r="EG27" s="0" t="s">
        <v>952</v>
      </c>
      <c r="EI27" s="0" t="s">
        <v>953</v>
      </c>
    </row>
    <row customHeight="1" ht="10.5">
      <c r="DR28" s="0" t="s">
        <v>18</v>
      </c>
      <c r="DW28" s="0">
        <v>26318876</v>
      </c>
      <c r="DX28" s="0" t="s">
        <v>1046</v>
      </c>
      <c r="DY28" s="0" t="s">
        <v>1047</v>
      </c>
      <c r="DZ28" s="0" t="s">
        <v>1048</v>
      </c>
      <c r="EA28" s="0" t="s">
        <v>1049</v>
      </c>
      <c r="EF28" s="0" t="s">
        <v>878</v>
      </c>
      <c r="EG28" s="0" t="s">
        <v>998</v>
      </c>
      <c r="EI28" s="0" t="s">
        <v>953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1030</v>
      </c>
      <c r="EI29" s="0" t="s">
        <v>953</v>
      </c>
    </row>
    <row customHeight="1" ht="10.5">
      <c r="DR30" s="0" t="s">
        <v>18</v>
      </c>
      <c r="DW30" s="0">
        <v>31315713</v>
      </c>
      <c r="DX30" s="0" t="s">
        <v>1050</v>
      </c>
      <c r="DY30" s="0" t="s">
        <v>1051</v>
      </c>
      <c r="DZ30" s="0" t="s">
        <v>1020</v>
      </c>
      <c r="EA30" s="0" t="s">
        <v>1052</v>
      </c>
      <c r="EB30" s="485">
        <v>39567</v>
      </c>
      <c r="EF30" s="0" t="s">
        <v>49</v>
      </c>
      <c r="EG30" s="0" t="s">
        <v>1030</v>
      </c>
      <c r="EI30" s="0" t="s">
        <v>953</v>
      </c>
    </row>
    <row customHeight="1" ht="10.5">
      <c r="DR31" s="0" t="s">
        <v>18</v>
      </c>
      <c r="DW31" s="0">
        <v>26357959</v>
      </c>
      <c r="DX31" s="0" t="s">
        <v>1053</v>
      </c>
      <c r="DY31" s="0" t="s">
        <v>1054</v>
      </c>
      <c r="DZ31" s="0" t="s">
        <v>1055</v>
      </c>
      <c r="EA31" s="0" t="s">
        <v>1056</v>
      </c>
      <c r="EB31" s="485">
        <v>33968</v>
      </c>
      <c r="EF31" s="0" t="s">
        <v>890</v>
      </c>
      <c r="EG31" s="0" t="s">
        <v>952</v>
      </c>
      <c r="EI31" s="0" t="s">
        <v>953</v>
      </c>
    </row>
    <row customHeight="1" ht="10.5">
      <c r="DR32" s="0" t="s">
        <v>18</v>
      </c>
      <c r="DW32" s="0">
        <v>28134186</v>
      </c>
      <c r="DX32" s="0" t="s">
        <v>1057</v>
      </c>
      <c r="DY32" s="0" t="s">
        <v>1058</v>
      </c>
      <c r="DZ32" s="0" t="s">
        <v>1059</v>
      </c>
      <c r="EA32" s="0" t="s">
        <v>1060</v>
      </c>
      <c r="EF32" s="0" t="s">
        <v>890</v>
      </c>
      <c r="EG32" s="0" t="s">
        <v>952</v>
      </c>
      <c r="EI32" s="0" t="s">
        <v>953</v>
      </c>
    </row>
    <row customHeight="1" ht="10.5">
      <c r="DR33" s="0" t="s">
        <v>18</v>
      </c>
      <c r="DW33" s="0">
        <v>30438947</v>
      </c>
      <c r="DX33" s="0" t="s">
        <v>1061</v>
      </c>
      <c r="DY33" s="0" t="s">
        <v>1058</v>
      </c>
      <c r="DZ33" s="0" t="s">
        <v>1062</v>
      </c>
      <c r="EA33" s="0" t="s">
        <v>1060</v>
      </c>
      <c r="EB33" s="485">
        <v>42370</v>
      </c>
      <c r="EF33" s="0" t="s">
        <v>890</v>
      </c>
      <c r="EG33" s="0" t="s">
        <v>952</v>
      </c>
      <c r="EI33" s="0" t="s">
        <v>953</v>
      </c>
    </row>
    <row customHeight="1" ht="10.5">
      <c r="DR34" s="0" t="s">
        <v>18</v>
      </c>
      <c r="DW34" s="0">
        <v>26617350</v>
      </c>
      <c r="DX34" s="0" t="s">
        <v>1063</v>
      </c>
      <c r="DY34" s="0" t="s">
        <v>1064</v>
      </c>
      <c r="DZ34" s="0" t="s">
        <v>1065</v>
      </c>
      <c r="EA34" s="0" t="s">
        <v>1066</v>
      </c>
      <c r="EB34" s="485">
        <v>40260</v>
      </c>
      <c r="EF34" s="0" t="s">
        <v>878</v>
      </c>
      <c r="EG34" s="0" t="s">
        <v>998</v>
      </c>
      <c r="EI34" s="0" t="s">
        <v>953</v>
      </c>
    </row>
    <row customHeight="1" ht="10.5">
      <c r="DR35" s="0" t="s">
        <v>18</v>
      </c>
      <c r="DW35" s="0">
        <v>26549348</v>
      </c>
      <c r="DX35" s="0" t="s">
        <v>1067</v>
      </c>
      <c r="DY35" s="0" t="s">
        <v>1068</v>
      </c>
      <c r="DZ35" s="0" t="s">
        <v>965</v>
      </c>
      <c r="EA35" s="0" t="s">
        <v>1069</v>
      </c>
      <c r="EF35" s="0" t="s">
        <v>49</v>
      </c>
      <c r="EG35" s="0" t="s">
        <v>1030</v>
      </c>
      <c r="EI35" s="0" t="s">
        <v>953</v>
      </c>
    </row>
    <row customHeight="1" ht="10.5">
      <c r="DR36" s="0" t="s">
        <v>18</v>
      </c>
      <c r="DW36" s="0">
        <v>26504851</v>
      </c>
      <c r="DX36" s="0" t="s">
        <v>1070</v>
      </c>
      <c r="DY36" s="0" t="s">
        <v>1071</v>
      </c>
      <c r="DZ36" s="0" t="s">
        <v>1016</v>
      </c>
      <c r="EA36" s="0" t="s">
        <v>1072</v>
      </c>
      <c r="EB36" s="485">
        <v>40044</v>
      </c>
      <c r="EF36" s="0" t="s">
        <v>890</v>
      </c>
      <c r="EG36" s="0" t="s">
        <v>952</v>
      </c>
      <c r="EI36" s="0" t="s">
        <v>953</v>
      </c>
    </row>
    <row customHeight="1" ht="10.5">
      <c r="DR37" s="0" t="s">
        <v>18</v>
      </c>
      <c r="DW37" s="0">
        <v>30432270</v>
      </c>
      <c r="DX37" s="0" t="s">
        <v>1073</v>
      </c>
      <c r="DY37" s="0" t="s">
        <v>1074</v>
      </c>
      <c r="DZ37" s="0" t="s">
        <v>996</v>
      </c>
      <c r="EA37" s="0" t="s">
        <v>1075</v>
      </c>
      <c r="EB37" s="485">
        <v>40099</v>
      </c>
      <c r="EF37" s="0" t="s">
        <v>890</v>
      </c>
      <c r="EG37" s="0" t="s">
        <v>952</v>
      </c>
      <c r="EI37" s="0" t="s">
        <v>953</v>
      </c>
    </row>
    <row customHeight="1" ht="10.5">
      <c r="DR38" s="0" t="s">
        <v>18</v>
      </c>
      <c r="DW38" s="0">
        <v>26448586</v>
      </c>
      <c r="DX38" s="0" t="s">
        <v>1076</v>
      </c>
      <c r="DY38" s="0" t="s">
        <v>1077</v>
      </c>
      <c r="DZ38" s="0" t="s">
        <v>1078</v>
      </c>
      <c r="EA38" s="0" t="s">
        <v>1079</v>
      </c>
      <c r="EF38" s="0" t="s">
        <v>884</v>
      </c>
      <c r="EG38" s="0" t="s">
        <v>958</v>
      </c>
      <c r="EI38" s="0" t="s">
        <v>953</v>
      </c>
    </row>
    <row customHeight="1" ht="10.5">
      <c r="DR39" s="0" t="s">
        <v>18</v>
      </c>
      <c r="DW39" s="0">
        <v>26357821</v>
      </c>
      <c r="DX39" s="0" t="s">
        <v>1080</v>
      </c>
      <c r="DY39" s="0" t="s">
        <v>1081</v>
      </c>
      <c r="DZ39" s="0" t="s">
        <v>1008</v>
      </c>
      <c r="EA39" s="0" t="s">
        <v>1082</v>
      </c>
      <c r="EB39" s="485">
        <v>44397</v>
      </c>
      <c r="EF39" s="0" t="s">
        <v>882</v>
      </c>
      <c r="EG39" s="0" t="s">
        <v>980</v>
      </c>
      <c r="EI39" s="0" t="s">
        <v>953</v>
      </c>
    </row>
    <row customHeight="1" ht="10.5">
      <c r="DR40" s="0" t="s">
        <v>18</v>
      </c>
      <c r="DW40" s="0">
        <v>26357977</v>
      </c>
      <c r="DX40" s="0" t="s">
        <v>1083</v>
      </c>
      <c r="DY40" s="0" t="s">
        <v>1084</v>
      </c>
      <c r="DZ40" s="0" t="s">
        <v>1085</v>
      </c>
      <c r="EA40" s="0" t="s">
        <v>1086</v>
      </c>
      <c r="EF40" s="0" t="s">
        <v>890</v>
      </c>
      <c r="EG40" s="0" t="s">
        <v>952</v>
      </c>
      <c r="EI40" s="0" t="s">
        <v>953</v>
      </c>
    </row>
    <row customHeight="1" ht="10.5">
      <c r="DR41" s="0" t="s">
        <v>18</v>
      </c>
      <c r="DW41" s="0">
        <v>30814076</v>
      </c>
      <c r="DX41" s="0" t="s">
        <v>1087</v>
      </c>
      <c r="DY41" s="0" t="s">
        <v>1088</v>
      </c>
      <c r="DZ41" s="0" t="s">
        <v>1089</v>
      </c>
      <c r="EA41" s="0" t="s">
        <v>1090</v>
      </c>
      <c r="EF41" s="0" t="s">
        <v>884</v>
      </c>
      <c r="EG41" s="0" t="s">
        <v>958</v>
      </c>
      <c r="EI41" s="0" t="s">
        <v>953</v>
      </c>
    </row>
    <row customHeight="1" ht="10.5">
      <c r="DR42" s="0" t="s">
        <v>18</v>
      </c>
      <c r="DW42" s="0">
        <v>31519514</v>
      </c>
      <c r="DX42" s="0" t="s">
        <v>1091</v>
      </c>
      <c r="DY42" s="0" t="s">
        <v>1092</v>
      </c>
      <c r="DZ42" s="0" t="s">
        <v>1036</v>
      </c>
      <c r="EA42" s="0" t="s">
        <v>1093</v>
      </c>
      <c r="EB42" s="485">
        <v>43678</v>
      </c>
      <c r="EF42" s="0" t="s">
        <v>890</v>
      </c>
      <c r="EG42" s="0" t="s">
        <v>952</v>
      </c>
      <c r="EI42" s="0" t="s">
        <v>953</v>
      </c>
    </row>
    <row customHeight="1" ht="10.5">
      <c r="DR43" s="0" t="s">
        <v>18</v>
      </c>
      <c r="DW43" s="0">
        <v>26504763</v>
      </c>
      <c r="DX43" s="0" t="s">
        <v>1094</v>
      </c>
      <c r="DY43" s="0" t="s">
        <v>1095</v>
      </c>
      <c r="DZ43" s="0" t="s">
        <v>1096</v>
      </c>
      <c r="EA43" s="0" t="s">
        <v>1097</v>
      </c>
      <c r="EF43" s="0" t="s">
        <v>878</v>
      </c>
      <c r="EG43" s="0" t="s">
        <v>998</v>
      </c>
      <c r="EI43" s="0" t="s">
        <v>953</v>
      </c>
    </row>
    <row customHeight="1" ht="10.5">
      <c r="DR44" s="0" t="s">
        <v>18</v>
      </c>
      <c r="DW44" s="0">
        <v>31424139</v>
      </c>
      <c r="DX44" s="0" t="s">
        <v>1098</v>
      </c>
      <c r="DY44" s="0" t="s">
        <v>1099</v>
      </c>
      <c r="DZ44" s="0" t="s">
        <v>956</v>
      </c>
      <c r="EA44" s="0" t="s">
        <v>1100</v>
      </c>
      <c r="EF44" s="0" t="s">
        <v>884</v>
      </c>
      <c r="EG44" s="0" t="s">
        <v>958</v>
      </c>
      <c r="EI44" s="0" t="s">
        <v>953</v>
      </c>
    </row>
    <row customHeight="1" ht="10.5">
      <c r="DR45" s="0" t="s">
        <v>18</v>
      </c>
      <c r="DW45" s="0">
        <v>26504779</v>
      </c>
      <c r="DX45" s="0" t="s">
        <v>1101</v>
      </c>
      <c r="DY45" s="0" t="s">
        <v>1102</v>
      </c>
      <c r="DZ45" s="0" t="s">
        <v>40</v>
      </c>
      <c r="EA45" s="0" t="s">
        <v>1103</v>
      </c>
      <c r="EF45" s="0" t="s">
        <v>878</v>
      </c>
      <c r="EG45" s="0" t="s">
        <v>998</v>
      </c>
      <c r="EI45" s="0" t="s">
        <v>953</v>
      </c>
    </row>
    <row customHeight="1" ht="10.5">
      <c r="DR46" s="0" t="s">
        <v>18</v>
      </c>
      <c r="DW46" s="0">
        <v>26504912</v>
      </c>
      <c r="DX46" s="0" t="s">
        <v>1104</v>
      </c>
      <c r="DY46" s="0" t="s">
        <v>1105</v>
      </c>
      <c r="DZ46" s="0" t="s">
        <v>1106</v>
      </c>
      <c r="EA46" s="0" t="s">
        <v>1107</v>
      </c>
      <c r="EB46" s="485">
        <v>41023</v>
      </c>
      <c r="EF46" s="0" t="s">
        <v>890</v>
      </c>
      <c r="EG46" s="0" t="s">
        <v>952</v>
      </c>
      <c r="EI46" s="0" t="s">
        <v>953</v>
      </c>
    </row>
    <row customHeight="1" ht="10.5">
      <c r="DR47" s="0" t="s">
        <v>18</v>
      </c>
      <c r="DW47" s="0">
        <v>26569253</v>
      </c>
      <c r="DX47" s="0" t="s">
        <v>1108</v>
      </c>
      <c r="DY47" s="0" t="s">
        <v>1109</v>
      </c>
      <c r="DZ47" s="0" t="s">
        <v>992</v>
      </c>
      <c r="EA47" s="0" t="s">
        <v>1110</v>
      </c>
      <c r="EB47" s="485">
        <v>40465</v>
      </c>
      <c r="EC47" s="485">
        <v>44963</v>
      </c>
      <c r="EF47" s="0" t="s">
        <v>884</v>
      </c>
      <c r="EG47" s="0" t="s">
        <v>958</v>
      </c>
      <c r="EI47" s="0" t="s">
        <v>953</v>
      </c>
    </row>
    <row customHeight="1" ht="10.5">
      <c r="DR48" s="0" t="s">
        <v>18</v>
      </c>
      <c r="DW48" s="0">
        <v>31041690</v>
      </c>
      <c r="DX48" s="0" t="s">
        <v>1111</v>
      </c>
      <c r="DY48" s="0" t="s">
        <v>1112</v>
      </c>
      <c r="DZ48" s="0" t="s">
        <v>984</v>
      </c>
      <c r="EA48" s="0" t="s">
        <v>1113</v>
      </c>
      <c r="EB48" s="485">
        <v>39049</v>
      </c>
      <c r="EF48" s="0" t="s">
        <v>890</v>
      </c>
      <c r="EG48" s="0" t="s">
        <v>952</v>
      </c>
      <c r="EI48" s="0" t="s">
        <v>953</v>
      </c>
    </row>
    <row customHeight="1" ht="10.5">
      <c r="DR49" s="0" t="s">
        <v>18</v>
      </c>
      <c r="DW49" s="0">
        <v>26504777</v>
      </c>
      <c r="DX49" s="0" t="s">
        <v>1114</v>
      </c>
      <c r="DY49" s="0" t="s">
        <v>1115</v>
      </c>
      <c r="DZ49" s="0" t="s">
        <v>1096</v>
      </c>
      <c r="EA49" s="0" t="s">
        <v>1116</v>
      </c>
      <c r="EF49" s="0" t="s">
        <v>878</v>
      </c>
      <c r="EG49" s="0" t="s">
        <v>998</v>
      </c>
      <c r="EI49" s="0" t="s">
        <v>953</v>
      </c>
    </row>
    <row customHeight="1" ht="10.5">
      <c r="DR50" s="0" t="s">
        <v>18</v>
      </c>
      <c r="DW50" s="0">
        <v>26505036</v>
      </c>
      <c r="DX50" s="0" t="s">
        <v>1117</v>
      </c>
      <c r="DY50" s="0" t="s">
        <v>1118</v>
      </c>
      <c r="DZ50" s="0" t="s">
        <v>1055</v>
      </c>
      <c r="EA50" s="0" t="s">
        <v>1119</v>
      </c>
      <c r="EF50" s="0" t="s">
        <v>890</v>
      </c>
      <c r="EG50" s="0" t="s">
        <v>952</v>
      </c>
      <c r="EI50" s="0" t="s">
        <v>953</v>
      </c>
    </row>
    <row customHeight="1" ht="10.5">
      <c r="DR51" s="0" t="s">
        <v>18</v>
      </c>
      <c r="DW51" s="0">
        <v>28873434</v>
      </c>
      <c r="DX51" s="0" t="s">
        <v>1120</v>
      </c>
      <c r="DY51" s="0" t="s">
        <v>1121</v>
      </c>
      <c r="DZ51" s="0" t="s">
        <v>1122</v>
      </c>
      <c r="EA51" s="0" t="s">
        <v>1123</v>
      </c>
      <c r="EF51" s="0" t="s">
        <v>890</v>
      </c>
      <c r="EG51" s="0" t="s">
        <v>952</v>
      </c>
      <c r="EI51" s="0" t="s">
        <v>953</v>
      </c>
    </row>
    <row customHeight="1" ht="10.5">
      <c r="DR52" s="0" t="s">
        <v>18</v>
      </c>
      <c r="DW52" s="0">
        <v>26504940</v>
      </c>
      <c r="DX52" s="0" t="s">
        <v>1124</v>
      </c>
      <c r="DY52" s="0" t="s">
        <v>1125</v>
      </c>
      <c r="DZ52" s="0" t="s">
        <v>1126</v>
      </c>
      <c r="EA52" s="0" t="s">
        <v>1127</v>
      </c>
      <c r="EF52" s="0" t="s">
        <v>890</v>
      </c>
      <c r="EG52" s="0" t="s">
        <v>952</v>
      </c>
      <c r="EI52" s="0" t="s">
        <v>953</v>
      </c>
    </row>
    <row customHeight="1" ht="10.5">
      <c r="DR53" s="0" t="s">
        <v>18</v>
      </c>
      <c r="DW53" s="0">
        <v>28799285</v>
      </c>
      <c r="DX53" s="0" t="s">
        <v>1128</v>
      </c>
      <c r="DY53" s="0" t="s">
        <v>1129</v>
      </c>
      <c r="DZ53" s="0" t="s">
        <v>1130</v>
      </c>
      <c r="EA53" s="0" t="s">
        <v>1131</v>
      </c>
      <c r="EB53" s="485">
        <v>41046</v>
      </c>
      <c r="EF53" s="0" t="s">
        <v>882</v>
      </c>
      <c r="EG53" s="0" t="s">
        <v>980</v>
      </c>
      <c r="EI53" s="0" t="s">
        <v>953</v>
      </c>
    </row>
    <row customHeight="1" ht="10.5">
      <c r="DR54" s="0" t="s">
        <v>18</v>
      </c>
      <c r="DW54" s="0">
        <v>26831572</v>
      </c>
      <c r="DX54" s="0" t="s">
        <v>1132</v>
      </c>
      <c r="DY54" s="0" t="s">
        <v>1133</v>
      </c>
      <c r="DZ54" s="0" t="s">
        <v>1134</v>
      </c>
      <c r="EA54" s="0" t="s">
        <v>1134</v>
      </c>
      <c r="EF54" s="0" t="s">
        <v>49</v>
      </c>
      <c r="EG54" s="0" t="s">
        <v>1030</v>
      </c>
      <c r="EI54" s="0" t="s">
        <v>953</v>
      </c>
    </row>
    <row customHeight="1" ht="10.5">
      <c r="DR55" s="0" t="s">
        <v>18</v>
      </c>
      <c r="DW55" s="0">
        <v>26504769</v>
      </c>
      <c r="DX55" s="0" t="s">
        <v>1135</v>
      </c>
      <c r="DY55" s="0" t="s">
        <v>1136</v>
      </c>
      <c r="DZ55" s="0" t="s">
        <v>1137</v>
      </c>
      <c r="EA55" s="0" t="s">
        <v>1138</v>
      </c>
      <c r="EF55" s="0" t="s">
        <v>878</v>
      </c>
      <c r="EG55" s="0" t="s">
        <v>998</v>
      </c>
      <c r="EI55" s="0" t="s">
        <v>953</v>
      </c>
    </row>
    <row customHeight="1" ht="10.5">
      <c r="DR56" s="0" t="s">
        <v>18</v>
      </c>
      <c r="DW56" s="0">
        <v>26504791</v>
      </c>
      <c r="DX56" s="0" t="s">
        <v>1139</v>
      </c>
      <c r="DY56" s="0" t="s">
        <v>1140</v>
      </c>
      <c r="DZ56" s="0" t="s">
        <v>1137</v>
      </c>
      <c r="EA56" s="0" t="s">
        <v>1141</v>
      </c>
      <c r="EB56" s="485">
        <v>39994</v>
      </c>
      <c r="EF56" s="0" t="s">
        <v>890</v>
      </c>
      <c r="EG56" s="0" t="s">
        <v>952</v>
      </c>
      <c r="EI56" s="0" t="s">
        <v>953</v>
      </c>
    </row>
    <row customHeight="1" ht="10.5">
      <c r="DR57" s="0" t="s">
        <v>18</v>
      </c>
      <c r="DW57" s="0">
        <v>30905471</v>
      </c>
      <c r="DX57" s="0" t="s">
        <v>1142</v>
      </c>
      <c r="DY57" s="0" t="s">
        <v>1143</v>
      </c>
      <c r="DZ57" s="0" t="s">
        <v>1144</v>
      </c>
      <c r="EA57" s="0" t="s">
        <v>1145</v>
      </c>
      <c r="EB57" s="485">
        <v>44562</v>
      </c>
      <c r="EF57" s="0" t="s">
        <v>884</v>
      </c>
      <c r="EG57" s="0" t="s">
        <v>958</v>
      </c>
      <c r="EI57" s="0" t="s">
        <v>953</v>
      </c>
    </row>
    <row customHeight="1" ht="10.5">
      <c r="DR58" s="0" t="s">
        <v>18</v>
      </c>
      <c r="DW58" s="0">
        <v>28275063</v>
      </c>
      <c r="DX58" s="0" t="s">
        <v>1146</v>
      </c>
      <c r="DY58" s="0" t="s">
        <v>1147</v>
      </c>
      <c r="DZ58" s="0" t="s">
        <v>1012</v>
      </c>
      <c r="EA58" s="0" t="s">
        <v>1148</v>
      </c>
      <c r="EB58" s="485">
        <v>41452</v>
      </c>
      <c r="EF58" s="0" t="s">
        <v>882</v>
      </c>
      <c r="EG58" s="0" t="s">
        <v>980</v>
      </c>
      <c r="EI58" s="0" t="s">
        <v>953</v>
      </c>
    </row>
    <row customHeight="1" ht="10.5">
      <c r="DR59" s="0" t="s">
        <v>18</v>
      </c>
      <c r="DW59" s="0">
        <v>26504781</v>
      </c>
      <c r="DX59" s="0" t="s">
        <v>1149</v>
      </c>
      <c r="DY59" s="0" t="s">
        <v>1150</v>
      </c>
      <c r="DZ59" s="0" t="s">
        <v>1151</v>
      </c>
      <c r="EA59" s="0" t="s">
        <v>1152</v>
      </c>
      <c r="EF59" s="0" t="s">
        <v>878</v>
      </c>
      <c r="EG59" s="0" t="s">
        <v>998</v>
      </c>
      <c r="EI59" s="0" t="s">
        <v>953</v>
      </c>
    </row>
    <row customHeight="1" ht="10.5">
      <c r="DR60" s="0" t="s">
        <v>18</v>
      </c>
      <c r="DW60" s="0">
        <v>26357976</v>
      </c>
      <c r="DX60" s="0" t="s">
        <v>1153</v>
      </c>
      <c r="DY60" s="0" t="s">
        <v>1154</v>
      </c>
      <c r="DZ60" s="0" t="s">
        <v>1085</v>
      </c>
      <c r="EA60" s="0" t="s">
        <v>1155</v>
      </c>
      <c r="EB60" s="485">
        <v>35339</v>
      </c>
      <c r="EF60" s="0" t="s">
        <v>882</v>
      </c>
      <c r="EG60" s="0" t="s">
        <v>980</v>
      </c>
      <c r="EI60" s="0" t="s">
        <v>953</v>
      </c>
    </row>
    <row customHeight="1" ht="10.5">
      <c r="DR61" s="0" t="s">
        <v>18</v>
      </c>
      <c r="DW61" s="0">
        <v>26360982</v>
      </c>
      <c r="DX61" s="0" t="s">
        <v>1156</v>
      </c>
      <c r="DY61" s="0" t="s">
        <v>1157</v>
      </c>
      <c r="DZ61" s="0" t="s">
        <v>1158</v>
      </c>
      <c r="EA61" s="0" t="s">
        <v>1159</v>
      </c>
      <c r="EF61" s="0" t="s">
        <v>882</v>
      </c>
      <c r="EG61" s="0" t="s">
        <v>980</v>
      </c>
      <c r="EI61" s="0" t="s">
        <v>953</v>
      </c>
    </row>
    <row customHeight="1" ht="10.5">
      <c r="DR62" s="0" t="s">
        <v>18</v>
      </c>
      <c r="DW62" s="0">
        <v>26505895</v>
      </c>
      <c r="DX62" s="0" t="s">
        <v>1160</v>
      </c>
      <c r="DY62" s="0" t="s">
        <v>1157</v>
      </c>
      <c r="DZ62" s="0" t="s">
        <v>1161</v>
      </c>
      <c r="EA62" s="0" t="s">
        <v>1159</v>
      </c>
      <c r="EF62" s="0" t="s">
        <v>890</v>
      </c>
      <c r="EG62" s="0" t="s">
        <v>952</v>
      </c>
      <c r="EI62" s="0" t="s">
        <v>953</v>
      </c>
    </row>
    <row customHeight="1" ht="10.5">
      <c r="DR63" s="0" t="s">
        <v>18</v>
      </c>
      <c r="DW63" s="0">
        <v>28145252</v>
      </c>
      <c r="DX63" s="0" t="s">
        <v>1162</v>
      </c>
      <c r="DY63" s="0" t="s">
        <v>1163</v>
      </c>
      <c r="DZ63" s="0" t="s">
        <v>1164</v>
      </c>
      <c r="EA63" s="0" t="s">
        <v>1165</v>
      </c>
      <c r="EB63" s="485">
        <v>41016</v>
      </c>
      <c r="EF63" s="0" t="s">
        <v>890</v>
      </c>
      <c r="EG63" s="0" t="s">
        <v>952</v>
      </c>
      <c r="EI63" s="0" t="s">
        <v>953</v>
      </c>
    </row>
    <row customHeight="1" ht="10.5">
      <c r="DR64" s="0" t="s">
        <v>18</v>
      </c>
      <c r="DW64" s="0">
        <v>26774939</v>
      </c>
      <c r="DX64" s="0" t="s">
        <v>1166</v>
      </c>
      <c r="DY64" s="0" t="s">
        <v>1167</v>
      </c>
      <c r="DZ64" s="0" t="s">
        <v>1168</v>
      </c>
      <c r="EA64" s="0" t="s">
        <v>1169</v>
      </c>
      <c r="EF64" s="0" t="s">
        <v>882</v>
      </c>
      <c r="EG64" s="0" t="s">
        <v>980</v>
      </c>
      <c r="EI64" s="0" t="s">
        <v>953</v>
      </c>
    </row>
    <row customHeight="1" ht="10.5">
      <c r="DR65" s="0" t="s">
        <v>18</v>
      </c>
      <c r="DW65" s="0">
        <v>26322159</v>
      </c>
      <c r="DX65" s="0" t="s">
        <v>1170</v>
      </c>
      <c r="DY65" s="0" t="s">
        <v>1157</v>
      </c>
      <c r="DZ65" s="0" t="s">
        <v>1171</v>
      </c>
      <c r="EA65" s="0" t="s">
        <v>1159</v>
      </c>
      <c r="EF65" s="0" t="s">
        <v>890</v>
      </c>
      <c r="EG65" s="0" t="s">
        <v>952</v>
      </c>
      <c r="EI65" s="0" t="s">
        <v>953</v>
      </c>
    </row>
    <row customHeight="1" ht="10.5">
      <c r="DR66" s="0" t="s">
        <v>18</v>
      </c>
      <c r="DW66" s="0">
        <v>26358001</v>
      </c>
      <c r="DX66" s="0" t="s">
        <v>1172</v>
      </c>
      <c r="DY66" s="0" t="s">
        <v>1173</v>
      </c>
      <c r="DZ66" s="0" t="s">
        <v>1130</v>
      </c>
      <c r="EA66" s="0" t="s">
        <v>1174</v>
      </c>
      <c r="EF66" s="0" t="s">
        <v>890</v>
      </c>
      <c r="EG66" s="0" t="s">
        <v>952</v>
      </c>
      <c r="EI66" s="0" t="s">
        <v>953</v>
      </c>
    </row>
    <row customHeight="1" ht="10.5">
      <c r="DR67" s="0" t="s">
        <v>18</v>
      </c>
      <c r="DW67" s="0">
        <v>28146175</v>
      </c>
      <c r="DX67" s="0" t="s">
        <v>1175</v>
      </c>
      <c r="DY67" s="0" t="s">
        <v>1176</v>
      </c>
      <c r="DZ67" s="0" t="s">
        <v>1177</v>
      </c>
      <c r="EA67" s="0" t="s">
        <v>1178</v>
      </c>
      <c r="EF67" s="0" t="s">
        <v>890</v>
      </c>
      <c r="EG67" s="0" t="s">
        <v>952</v>
      </c>
      <c r="EI67" s="0" t="s">
        <v>953</v>
      </c>
    </row>
    <row customHeight="1" ht="10.5">
      <c r="DR68" s="0" t="s">
        <v>18</v>
      </c>
      <c r="DW68" s="0">
        <v>26504866</v>
      </c>
      <c r="DX68" s="0" t="s">
        <v>1179</v>
      </c>
      <c r="DY68" s="0" t="s">
        <v>1180</v>
      </c>
      <c r="DZ68" s="0" t="s">
        <v>1181</v>
      </c>
      <c r="EA68" s="0" t="s">
        <v>1182</v>
      </c>
      <c r="EF68" s="0" t="s">
        <v>890</v>
      </c>
      <c r="EG68" s="0" t="s">
        <v>952</v>
      </c>
      <c r="EI68" s="0" t="s">
        <v>953</v>
      </c>
    </row>
    <row customHeight="1" ht="10.5">
      <c r="DR69" s="0" t="s">
        <v>18</v>
      </c>
      <c r="DW69" s="0">
        <v>26504873</v>
      </c>
      <c r="DX69" s="0" t="s">
        <v>1183</v>
      </c>
      <c r="DY69" s="0" t="s">
        <v>1184</v>
      </c>
      <c r="DZ69" s="0" t="s">
        <v>1185</v>
      </c>
      <c r="EA69" s="0" t="s">
        <v>1186</v>
      </c>
      <c r="EF69" s="0" t="s">
        <v>890</v>
      </c>
      <c r="EG69" s="0" t="s">
        <v>952</v>
      </c>
      <c r="EI69" s="0" t="s">
        <v>953</v>
      </c>
    </row>
    <row customHeight="1" ht="10.5">
      <c r="DR70" s="0" t="s">
        <v>18</v>
      </c>
      <c r="DW70" s="0">
        <v>26504910</v>
      </c>
      <c r="DX70" s="0" t="s">
        <v>1187</v>
      </c>
      <c r="DY70" s="0" t="s">
        <v>1188</v>
      </c>
      <c r="DZ70" s="0" t="s">
        <v>1106</v>
      </c>
      <c r="EA70" s="0" t="s">
        <v>1189</v>
      </c>
      <c r="EF70" s="0" t="s">
        <v>890</v>
      </c>
      <c r="EG70" s="0" t="s">
        <v>952</v>
      </c>
      <c r="EI70" s="0" t="s">
        <v>953</v>
      </c>
    </row>
    <row customHeight="1" ht="10.5">
      <c r="DR71" s="0" t="s">
        <v>18</v>
      </c>
      <c r="DW71" s="0">
        <v>26504926</v>
      </c>
      <c r="DX71" s="0" t="s">
        <v>1190</v>
      </c>
      <c r="DY71" s="0" t="s">
        <v>1191</v>
      </c>
      <c r="DZ71" s="0" t="s">
        <v>1016</v>
      </c>
      <c r="EA71" s="0" t="s">
        <v>1192</v>
      </c>
      <c r="EF71" s="0" t="s">
        <v>890</v>
      </c>
      <c r="EG71" s="0" t="s">
        <v>952</v>
      </c>
      <c r="EI71" s="0" t="s">
        <v>953</v>
      </c>
    </row>
    <row customHeight="1" ht="10.5">
      <c r="DR72" s="0" t="s">
        <v>18</v>
      </c>
      <c r="DW72" s="0">
        <v>26505030</v>
      </c>
      <c r="DX72" s="0" t="s">
        <v>1193</v>
      </c>
      <c r="DY72" s="0" t="s">
        <v>1194</v>
      </c>
      <c r="DZ72" s="0" t="s">
        <v>1012</v>
      </c>
      <c r="EA72" s="0" t="s">
        <v>1195</v>
      </c>
      <c r="EF72" s="0" t="s">
        <v>890</v>
      </c>
      <c r="EG72" s="0" t="s">
        <v>952</v>
      </c>
      <c r="EI72" s="0" t="s">
        <v>953</v>
      </c>
    </row>
    <row customHeight="1" ht="10.5">
      <c r="DR73" s="0" t="s">
        <v>18</v>
      </c>
      <c r="DW73" s="0">
        <v>26505042</v>
      </c>
      <c r="DX73" s="0" t="s">
        <v>1196</v>
      </c>
      <c r="DY73" s="0" t="s">
        <v>1197</v>
      </c>
      <c r="DZ73" s="0" t="s">
        <v>1198</v>
      </c>
      <c r="EA73" s="0" t="s">
        <v>1199</v>
      </c>
      <c r="EF73" s="0" t="s">
        <v>890</v>
      </c>
      <c r="EG73" s="0" t="s">
        <v>952</v>
      </c>
      <c r="EI73" s="0" t="s">
        <v>953</v>
      </c>
    </row>
    <row customHeight="1" ht="10.5">
      <c r="DR74" s="0" t="s">
        <v>18</v>
      </c>
      <c r="DW74" s="0">
        <v>26505044</v>
      </c>
      <c r="DX74" s="0" t="s">
        <v>1200</v>
      </c>
      <c r="DY74" s="0" t="s">
        <v>1201</v>
      </c>
      <c r="DZ74" s="0" t="s">
        <v>1202</v>
      </c>
      <c r="EA74" s="0" t="s">
        <v>1203</v>
      </c>
      <c r="EF74" s="0" t="s">
        <v>890</v>
      </c>
      <c r="EG74" s="0" t="s">
        <v>952</v>
      </c>
      <c r="EI74" s="0" t="s">
        <v>953</v>
      </c>
    </row>
    <row customHeight="1" ht="10.5">
      <c r="DR75" s="0" t="s">
        <v>18</v>
      </c>
      <c r="DW75" s="0">
        <v>26837653</v>
      </c>
      <c r="DX75" s="0" t="s">
        <v>1204</v>
      </c>
      <c r="DY75" s="0" t="s">
        <v>1205</v>
      </c>
      <c r="DZ75" s="0" t="s">
        <v>1206</v>
      </c>
      <c r="EA75" s="0" t="s">
        <v>1207</v>
      </c>
      <c r="EF75" s="0" t="s">
        <v>884</v>
      </c>
      <c r="EG75" s="0" t="s">
        <v>958</v>
      </c>
      <c r="EI75" s="0" t="s">
        <v>953</v>
      </c>
    </row>
    <row customHeight="1" ht="10.5">
      <c r="DR76" s="0" t="s">
        <v>18</v>
      </c>
      <c r="DW76" s="0">
        <v>26505046</v>
      </c>
      <c r="DX76" s="0" t="s">
        <v>1208</v>
      </c>
      <c r="DY76" s="0" t="s">
        <v>1209</v>
      </c>
      <c r="DZ76" s="0" t="s">
        <v>1210</v>
      </c>
      <c r="EA76" s="0" t="s">
        <v>1211</v>
      </c>
      <c r="EF76" s="0" t="s">
        <v>890</v>
      </c>
      <c r="EG76" s="0" t="s">
        <v>952</v>
      </c>
      <c r="EI76" s="0" t="s">
        <v>953</v>
      </c>
    </row>
    <row customHeight="1" ht="10.5">
      <c r="DR77" s="0" t="s">
        <v>18</v>
      </c>
      <c r="DW77" s="0">
        <v>28423875</v>
      </c>
      <c r="DX77" s="0" t="s">
        <v>1212</v>
      </c>
      <c r="DY77" s="0" t="s">
        <v>1213</v>
      </c>
      <c r="DZ77" s="0" t="s">
        <v>1096</v>
      </c>
      <c r="EA77" s="0" t="s">
        <v>1214</v>
      </c>
      <c r="EB77" s="485">
        <v>37007</v>
      </c>
      <c r="EF77" s="0" t="s">
        <v>884</v>
      </c>
      <c r="EG77" s="0" t="s">
        <v>958</v>
      </c>
      <c r="EI77" s="0" t="s">
        <v>953</v>
      </c>
    </row>
    <row customHeight="1" ht="10.5">
      <c r="DR78" s="0" t="s">
        <v>18</v>
      </c>
      <c r="DW78" s="0">
        <v>30839215</v>
      </c>
      <c r="DX78" s="0" t="s">
        <v>1215</v>
      </c>
      <c r="DY78" s="0" t="s">
        <v>1216</v>
      </c>
      <c r="DZ78" s="0" t="s">
        <v>1210</v>
      </c>
      <c r="EA78" s="0" t="s">
        <v>1217</v>
      </c>
      <c r="EF78" s="0" t="s">
        <v>882</v>
      </c>
      <c r="EG78" s="0" t="s">
        <v>980</v>
      </c>
      <c r="EI78" s="0" t="s">
        <v>953</v>
      </c>
    </row>
    <row customHeight="1" ht="10.5">
      <c r="DR79" s="0" t="s">
        <v>18</v>
      </c>
      <c r="DW79" s="0">
        <v>31335978</v>
      </c>
      <c r="DX79" s="0" t="s">
        <v>1218</v>
      </c>
      <c r="DY79" s="0" t="s">
        <v>1219</v>
      </c>
      <c r="DZ79" s="0" t="s">
        <v>1220</v>
      </c>
      <c r="EA79" s="0" t="s">
        <v>1221</v>
      </c>
      <c r="EF79" s="0" t="s">
        <v>909</v>
      </c>
      <c r="EG79" s="0" t="s">
        <v>1222</v>
      </c>
      <c r="EI79" s="0" t="s">
        <v>953</v>
      </c>
    </row>
    <row customHeight="1" ht="10.5">
      <c r="DR80" s="0" t="s">
        <v>18</v>
      </c>
      <c r="DW80" s="0">
        <v>28135831</v>
      </c>
      <c r="DX80" s="0" t="s">
        <v>1223</v>
      </c>
      <c r="DY80" s="0" t="s">
        <v>1224</v>
      </c>
      <c r="DZ80" s="0" t="s">
        <v>1198</v>
      </c>
      <c r="EA80" s="0" t="s">
        <v>1225</v>
      </c>
      <c r="EF80" s="0" t="s">
        <v>884</v>
      </c>
      <c r="EG80" s="0" t="s">
        <v>958</v>
      </c>
      <c r="EI80" s="0" t="s">
        <v>953</v>
      </c>
    </row>
    <row customHeight="1" ht="10.5">
      <c r="DR81" s="0" t="s">
        <v>18</v>
      </c>
      <c r="DW81" s="0">
        <v>28252348</v>
      </c>
      <c r="DX81" s="0" t="s">
        <v>1226</v>
      </c>
      <c r="DY81" s="0" t="s">
        <v>1227</v>
      </c>
      <c r="DZ81" s="0" t="s">
        <v>40</v>
      </c>
      <c r="EA81" s="0" t="s">
        <v>1228</v>
      </c>
      <c r="EF81" s="0" t="s">
        <v>890</v>
      </c>
      <c r="EG81" s="0" t="s">
        <v>952</v>
      </c>
      <c r="EI81" s="0" t="s">
        <v>953</v>
      </c>
    </row>
    <row customHeight="1" ht="10.5">
      <c r="DR82" s="0" t="s">
        <v>18</v>
      </c>
      <c r="DW82" s="0">
        <v>26613700</v>
      </c>
      <c r="DX82" s="0" t="s">
        <v>1229</v>
      </c>
      <c r="DY82" s="0" t="s">
        <v>1230</v>
      </c>
      <c r="DZ82" s="0" t="s">
        <v>1231</v>
      </c>
      <c r="EA82" s="0" t="s">
        <v>1232</v>
      </c>
      <c r="EF82" s="0" t="s">
        <v>884</v>
      </c>
      <c r="EG82" s="0" t="s">
        <v>958</v>
      </c>
      <c r="EI82" s="0" t="s">
        <v>953</v>
      </c>
    </row>
    <row customHeight="1" ht="10.5">
      <c r="DR83" s="0" t="s">
        <v>18</v>
      </c>
      <c r="DW83" s="0">
        <v>31352715</v>
      </c>
      <c r="DX83" s="0" t="s">
        <v>1233</v>
      </c>
      <c r="DY83" s="0" t="s">
        <v>1234</v>
      </c>
      <c r="DZ83" s="0" t="s">
        <v>1235</v>
      </c>
      <c r="EA83" s="0" t="s">
        <v>1236</v>
      </c>
      <c r="EF83" s="0" t="s">
        <v>884</v>
      </c>
      <c r="EG83" s="0" t="s">
        <v>958</v>
      </c>
      <c r="EI83" s="0" t="s">
        <v>953</v>
      </c>
    </row>
    <row customHeight="1" ht="10.5">
      <c r="DR84" s="0" t="s">
        <v>18</v>
      </c>
      <c r="DW84" s="0">
        <v>26504860</v>
      </c>
      <c r="DX84" s="0" t="s">
        <v>1237</v>
      </c>
      <c r="DY84" s="0" t="s">
        <v>1238</v>
      </c>
      <c r="DZ84" s="0" t="s">
        <v>1220</v>
      </c>
      <c r="EA84" s="0" t="s">
        <v>1239</v>
      </c>
      <c r="EF84" s="0" t="s">
        <v>890</v>
      </c>
      <c r="EG84" s="0" t="s">
        <v>952</v>
      </c>
      <c r="EI84" s="0" t="s">
        <v>953</v>
      </c>
    </row>
    <row customHeight="1" ht="10.5">
      <c r="DR85" s="0" t="s">
        <v>18</v>
      </c>
      <c r="DW85" s="0">
        <v>31603536</v>
      </c>
      <c r="DX85" s="0" t="s">
        <v>1240</v>
      </c>
      <c r="DY85" s="0" t="s">
        <v>1241</v>
      </c>
      <c r="DZ85" s="0" t="s">
        <v>1242</v>
      </c>
      <c r="EA85" s="0" t="s">
        <v>1243</v>
      </c>
      <c r="EB85" s="485">
        <v>36382</v>
      </c>
      <c r="EF85" s="0" t="s">
        <v>882</v>
      </c>
      <c r="EG85" s="0" t="s">
        <v>980</v>
      </c>
      <c r="EI85" s="0" t="s">
        <v>953</v>
      </c>
    </row>
    <row customHeight="1" ht="10.5">
      <c r="DR86" s="0" t="s">
        <v>18</v>
      </c>
      <c r="DW86" s="0">
        <v>31391531</v>
      </c>
      <c r="DX86" s="0" t="s">
        <v>1244</v>
      </c>
      <c r="DY86" s="0" t="s">
        <v>1245</v>
      </c>
      <c r="DZ86" s="0" t="s">
        <v>1096</v>
      </c>
      <c r="EA86" s="0" t="s">
        <v>1246</v>
      </c>
      <c r="EB86" s="485">
        <v>43826</v>
      </c>
      <c r="EF86" s="0" t="s">
        <v>890</v>
      </c>
      <c r="EG86" s="0" t="s">
        <v>952</v>
      </c>
      <c r="EI86" s="0" t="s">
        <v>953</v>
      </c>
    </row>
    <row customHeight="1" ht="10.5">
      <c r="DR87" s="0" t="s">
        <v>18</v>
      </c>
      <c r="DW87" s="0">
        <v>28257193</v>
      </c>
      <c r="DX87" s="0" t="s">
        <v>1247</v>
      </c>
      <c r="DY87" s="0" t="s">
        <v>1248</v>
      </c>
      <c r="DZ87" s="0" t="s">
        <v>1085</v>
      </c>
      <c r="EA87" s="0" t="s">
        <v>1249</v>
      </c>
      <c r="EB87" s="485">
        <v>41425</v>
      </c>
      <c r="EF87" s="0" t="s">
        <v>882</v>
      </c>
      <c r="EG87" s="0" t="s">
        <v>980</v>
      </c>
      <c r="EI87" s="0" t="s">
        <v>953</v>
      </c>
    </row>
    <row customHeight="1" ht="10.5">
      <c r="DR88" s="0" t="s">
        <v>18</v>
      </c>
      <c r="DW88" s="0">
        <v>30913297</v>
      </c>
      <c r="DX88" s="0" t="s">
        <v>1250</v>
      </c>
      <c r="DY88" s="0" t="s">
        <v>1251</v>
      </c>
      <c r="DZ88" s="0" t="s">
        <v>1231</v>
      </c>
      <c r="EA88" s="0" t="s">
        <v>1252</v>
      </c>
      <c r="EF88" s="0" t="s">
        <v>890</v>
      </c>
      <c r="EG88" s="0" t="s">
        <v>952</v>
      </c>
      <c r="EI88" s="0" t="s">
        <v>953</v>
      </c>
    </row>
    <row customHeight="1" ht="10.5">
      <c r="DR89" s="0" t="s">
        <v>18</v>
      </c>
      <c r="DW89" s="0">
        <v>26794654</v>
      </c>
      <c r="DX89" s="0" t="s">
        <v>1253</v>
      </c>
      <c r="DY89" s="0" t="s">
        <v>1254</v>
      </c>
      <c r="DZ89" s="0" t="s">
        <v>1255</v>
      </c>
      <c r="EA89" s="0" t="s">
        <v>1256</v>
      </c>
      <c r="EF89" s="0" t="s">
        <v>884</v>
      </c>
      <c r="EG89" s="0" t="s">
        <v>958</v>
      </c>
      <c r="EI89" s="0" t="s">
        <v>953</v>
      </c>
    </row>
    <row customHeight="1" ht="10.5">
      <c r="DR90" s="0" t="s">
        <v>18</v>
      </c>
      <c r="DW90" s="0">
        <v>31618392</v>
      </c>
      <c r="DX90" s="0" t="s">
        <v>1257</v>
      </c>
      <c r="DY90" s="0" t="s">
        <v>1258</v>
      </c>
      <c r="DZ90" s="0" t="s">
        <v>1259</v>
      </c>
      <c r="EA90" s="0" t="s">
        <v>1260</v>
      </c>
      <c r="EB90" s="485">
        <v>44826</v>
      </c>
      <c r="EF90" s="0" t="s">
        <v>884</v>
      </c>
      <c r="EG90" s="0" t="s">
        <v>958</v>
      </c>
      <c r="EI90" s="0" t="s">
        <v>953</v>
      </c>
    </row>
    <row customHeight="1" ht="10.5">
      <c r="DR91" s="0" t="s">
        <v>18</v>
      </c>
      <c r="DW91" s="0">
        <v>31081214</v>
      </c>
      <c r="DX91" s="0" t="s">
        <v>1261</v>
      </c>
      <c r="DY91" s="0" t="s">
        <v>1262</v>
      </c>
      <c r="DZ91" s="0" t="s">
        <v>1036</v>
      </c>
      <c r="EA91" s="0" t="s">
        <v>1263</v>
      </c>
      <c r="EF91" s="0" t="s">
        <v>890</v>
      </c>
      <c r="EG91" s="0" t="s">
        <v>952</v>
      </c>
      <c r="EI91" s="0" t="s">
        <v>953</v>
      </c>
    </row>
    <row customHeight="1" ht="10.5">
      <c r="DR92" s="0" t="s">
        <v>18</v>
      </c>
      <c r="DW92" s="0">
        <v>26559006</v>
      </c>
      <c r="DX92" s="0" t="s">
        <v>1264</v>
      </c>
      <c r="DY92" s="0" t="s">
        <v>1265</v>
      </c>
      <c r="DZ92" s="0" t="s">
        <v>1266</v>
      </c>
      <c r="EA92" s="0" t="s">
        <v>1267</v>
      </c>
      <c r="EF92" s="0" t="s">
        <v>884</v>
      </c>
      <c r="EG92" s="0" t="s">
        <v>958</v>
      </c>
      <c r="EI92" s="0" t="s">
        <v>953</v>
      </c>
    </row>
    <row customHeight="1" ht="10.5">
      <c r="DR93" s="0" t="s">
        <v>18</v>
      </c>
      <c r="DW93" s="0">
        <v>26321836</v>
      </c>
      <c r="DX93" s="0" t="s">
        <v>1268</v>
      </c>
      <c r="DY93" s="0" t="s">
        <v>1269</v>
      </c>
      <c r="DZ93" s="0" t="s">
        <v>1270</v>
      </c>
      <c r="EA93" s="0" t="s">
        <v>1271</v>
      </c>
      <c r="EF93" s="0" t="s">
        <v>890</v>
      </c>
      <c r="EG93" s="0" t="s">
        <v>952</v>
      </c>
      <c r="EI93" s="0" t="s">
        <v>953</v>
      </c>
    </row>
    <row customHeight="1" ht="10.5">
      <c r="DR94" s="0" t="s">
        <v>18</v>
      </c>
      <c r="DW94" s="0">
        <v>28425534</v>
      </c>
      <c r="DX94" s="0" t="s">
        <v>1272</v>
      </c>
      <c r="DY94" s="0" t="s">
        <v>1273</v>
      </c>
      <c r="DZ94" s="0" t="s">
        <v>1106</v>
      </c>
      <c r="EA94" s="0" t="s">
        <v>1274</v>
      </c>
      <c r="EB94" s="485">
        <v>38883</v>
      </c>
      <c r="EF94" s="0" t="s">
        <v>890</v>
      </c>
      <c r="EG94" s="0" t="s">
        <v>952</v>
      </c>
      <c r="EI94" s="0" t="s">
        <v>953</v>
      </c>
    </row>
    <row customHeight="1" ht="10.5">
      <c r="DR95" s="0" t="s">
        <v>18</v>
      </c>
      <c r="DW95" s="0">
        <v>26550788</v>
      </c>
      <c r="DX95" s="0" t="s">
        <v>1275</v>
      </c>
      <c r="DY95" s="0" t="s">
        <v>1276</v>
      </c>
      <c r="DZ95" s="0" t="s">
        <v>1277</v>
      </c>
      <c r="EA95" s="0" t="s">
        <v>1278</v>
      </c>
      <c r="EB95" s="485">
        <v>40388</v>
      </c>
      <c r="EC95" s="485">
        <v>45078</v>
      </c>
      <c r="EF95" s="0" t="s">
        <v>884</v>
      </c>
      <c r="EG95" s="0" t="s">
        <v>958</v>
      </c>
      <c r="EI95" s="0" t="s">
        <v>953</v>
      </c>
    </row>
    <row customHeight="1" ht="10.5">
      <c r="DR96" s="0" t="s">
        <v>18</v>
      </c>
      <c r="DW96" s="0">
        <v>31179747</v>
      </c>
      <c r="DX96" s="0" t="s">
        <v>1275</v>
      </c>
      <c r="DY96" s="0" t="s">
        <v>1276</v>
      </c>
      <c r="DZ96" s="0" t="s">
        <v>1048</v>
      </c>
      <c r="EA96" s="0" t="s">
        <v>1278</v>
      </c>
      <c r="EC96" s="485">
        <v>45078</v>
      </c>
      <c r="EF96" s="0" t="s">
        <v>884</v>
      </c>
      <c r="EG96" s="0" t="s">
        <v>958</v>
      </c>
      <c r="EI96" s="0" t="s">
        <v>953</v>
      </c>
    </row>
    <row customHeight="1" ht="10.5">
      <c r="DR97" s="0" t="s">
        <v>18</v>
      </c>
      <c r="DW97" s="0">
        <v>28814804</v>
      </c>
      <c r="DX97" s="0" t="s">
        <v>1279</v>
      </c>
      <c r="DY97" s="0" t="s">
        <v>1280</v>
      </c>
      <c r="DZ97" s="0" t="s">
        <v>1281</v>
      </c>
      <c r="EA97" s="0" t="s">
        <v>1282</v>
      </c>
      <c r="EB97" s="485">
        <v>39318</v>
      </c>
      <c r="EF97" s="0" t="s">
        <v>882</v>
      </c>
      <c r="EG97" s="0" t="s">
        <v>980</v>
      </c>
      <c r="EI97" s="0" t="s">
        <v>953</v>
      </c>
    </row>
    <row customHeight="1" ht="10.5">
      <c r="DR98" s="0" t="s">
        <v>18</v>
      </c>
      <c r="DW98" s="0">
        <v>30830029</v>
      </c>
      <c r="DX98" s="0" t="s">
        <v>1283</v>
      </c>
      <c r="DY98" s="0" t="s">
        <v>1284</v>
      </c>
      <c r="DZ98" s="0" t="s">
        <v>1055</v>
      </c>
      <c r="EA98" s="0" t="s">
        <v>1285</v>
      </c>
      <c r="EB98" s="485">
        <v>42264</v>
      </c>
      <c r="EF98" s="0" t="s">
        <v>890</v>
      </c>
      <c r="EG98" s="0" t="s">
        <v>952</v>
      </c>
      <c r="EI98" s="0" t="s">
        <v>953</v>
      </c>
    </row>
    <row customHeight="1" ht="10.5">
      <c r="DR99" s="0" t="s">
        <v>18</v>
      </c>
      <c r="DW99" s="0">
        <v>28128472</v>
      </c>
      <c r="DX99" s="0" t="s">
        <v>1286</v>
      </c>
      <c r="DY99" s="0" t="s">
        <v>1287</v>
      </c>
      <c r="DZ99" s="0" t="s">
        <v>1024</v>
      </c>
      <c r="EA99" s="0" t="s">
        <v>1288</v>
      </c>
      <c r="EF99" s="0" t="s">
        <v>890</v>
      </c>
      <c r="EG99" s="0" t="s">
        <v>952</v>
      </c>
      <c r="EI99" s="0" t="s">
        <v>953</v>
      </c>
    </row>
    <row customHeight="1" ht="10.5">
      <c r="DR100" s="0" t="s">
        <v>18</v>
      </c>
      <c r="DW100" s="0">
        <v>28828992</v>
      </c>
      <c r="DX100" s="0" t="s">
        <v>1289</v>
      </c>
      <c r="DY100" s="0" t="s">
        <v>1290</v>
      </c>
      <c r="DZ100" s="0" t="s">
        <v>1055</v>
      </c>
      <c r="EA100" s="0" t="s">
        <v>1291</v>
      </c>
      <c r="EB100" s="485">
        <v>41929</v>
      </c>
      <c r="EF100" s="0" t="s">
        <v>882</v>
      </c>
      <c r="EG100" s="0" t="s">
        <v>980</v>
      </c>
      <c r="EI100" s="0" t="s">
        <v>953</v>
      </c>
    </row>
    <row customHeight="1" ht="10.5">
      <c r="DR101" s="0" t="s">
        <v>18</v>
      </c>
      <c r="DW101" s="0">
        <v>26504932</v>
      </c>
      <c r="DX101" s="0" t="s">
        <v>1292</v>
      </c>
      <c r="DY101" s="0" t="s">
        <v>1293</v>
      </c>
      <c r="DZ101" s="0" t="s">
        <v>1016</v>
      </c>
      <c r="EA101" s="0" t="s">
        <v>1294</v>
      </c>
      <c r="EB101" s="485">
        <v>37980</v>
      </c>
      <c r="EF101" s="0" t="s">
        <v>890</v>
      </c>
      <c r="EG101" s="0" t="s">
        <v>952</v>
      </c>
      <c r="EI101" s="0" t="s">
        <v>953</v>
      </c>
    </row>
    <row customHeight="1" ht="10.5">
      <c r="DR102" s="0" t="s">
        <v>18</v>
      </c>
      <c r="DW102" s="0">
        <v>31081222</v>
      </c>
      <c r="DX102" s="0" t="s">
        <v>1295</v>
      </c>
      <c r="DY102" s="0" t="s">
        <v>1296</v>
      </c>
      <c r="DZ102" s="0" t="s">
        <v>1297</v>
      </c>
      <c r="EA102" s="0" t="s">
        <v>1298</v>
      </c>
      <c r="EF102" s="0" t="s">
        <v>890</v>
      </c>
      <c r="EG102" s="0" t="s">
        <v>952</v>
      </c>
      <c r="EI102" s="0" t="s">
        <v>953</v>
      </c>
    </row>
    <row customHeight="1" ht="10.5">
      <c r="DR103" s="0" t="s">
        <v>18</v>
      </c>
      <c r="DW103" s="0">
        <v>31340189</v>
      </c>
      <c r="DX103" s="0" t="s">
        <v>1299</v>
      </c>
      <c r="DY103" s="0" t="s">
        <v>1300</v>
      </c>
      <c r="DZ103" s="0" t="s">
        <v>1301</v>
      </c>
      <c r="EA103" s="0" t="s">
        <v>1302</v>
      </c>
      <c r="EF103" s="0" t="s">
        <v>884</v>
      </c>
      <c r="EG103" s="0" t="s">
        <v>958</v>
      </c>
      <c r="EI103" s="0" t="s">
        <v>953</v>
      </c>
    </row>
    <row customHeight="1" ht="10.5">
      <c r="DR104" s="0" t="s">
        <v>18</v>
      </c>
      <c r="DW104" s="0">
        <v>31077220</v>
      </c>
      <c r="DX104" s="0" t="s">
        <v>1303</v>
      </c>
      <c r="DY104" s="0" t="s">
        <v>1304</v>
      </c>
      <c r="DZ104" s="0" t="s">
        <v>1231</v>
      </c>
      <c r="EA104" s="0" t="s">
        <v>1305</v>
      </c>
      <c r="EF104" s="0" t="s">
        <v>884</v>
      </c>
      <c r="EG104" s="0" t="s">
        <v>958</v>
      </c>
      <c r="EI104" s="0" t="s">
        <v>953</v>
      </c>
    </row>
    <row customHeight="1" ht="10.5">
      <c r="DR105" s="0" t="s">
        <v>18</v>
      </c>
      <c r="DW105" s="0">
        <v>31384097</v>
      </c>
      <c r="DX105" s="0" t="s">
        <v>1306</v>
      </c>
      <c r="DY105" s="0" t="s">
        <v>1307</v>
      </c>
      <c r="DZ105" s="0" t="s">
        <v>965</v>
      </c>
      <c r="EA105" s="0" t="s">
        <v>1308</v>
      </c>
      <c r="EB105" s="485">
        <v>42921</v>
      </c>
      <c r="EF105" s="0" t="s">
        <v>890</v>
      </c>
      <c r="EG105" s="0" t="s">
        <v>952</v>
      </c>
      <c r="EI105" s="0" t="s">
        <v>953</v>
      </c>
    </row>
    <row customHeight="1" ht="10.5">
      <c r="DR106" s="0" t="s">
        <v>18</v>
      </c>
      <c r="DW106" s="0">
        <v>28147378</v>
      </c>
      <c r="DX106" s="0" t="s">
        <v>1309</v>
      </c>
      <c r="DY106" s="0" t="s">
        <v>1310</v>
      </c>
      <c r="DZ106" s="0" t="s">
        <v>1311</v>
      </c>
      <c r="EA106" s="0" t="s">
        <v>1312</v>
      </c>
      <c r="EF106" s="0" t="s">
        <v>884</v>
      </c>
      <c r="EG106" s="0" t="s">
        <v>958</v>
      </c>
      <c r="EI106" s="0" t="s">
        <v>953</v>
      </c>
    </row>
    <row customHeight="1" ht="10.5">
      <c r="DR107" s="0" t="s">
        <v>18</v>
      </c>
      <c r="DW107" s="0">
        <v>31290833</v>
      </c>
      <c r="DX107" s="0" t="s">
        <v>1313</v>
      </c>
      <c r="DY107" s="0" t="s">
        <v>1314</v>
      </c>
      <c r="DZ107" s="0" t="s">
        <v>1315</v>
      </c>
      <c r="EA107" s="0" t="s">
        <v>1316</v>
      </c>
      <c r="EB107" s="485">
        <v>37447</v>
      </c>
      <c r="EF107" s="0" t="s">
        <v>884</v>
      </c>
      <c r="EG107" s="0" t="s">
        <v>958</v>
      </c>
      <c r="EI107" s="0" t="s">
        <v>953</v>
      </c>
    </row>
    <row customHeight="1" ht="10.5">
      <c r="DR108" s="0" t="s">
        <v>18</v>
      </c>
      <c r="DW108" s="0">
        <v>31297339</v>
      </c>
      <c r="DX108" s="0" t="s">
        <v>1317</v>
      </c>
      <c r="DY108" s="0" t="s">
        <v>1318</v>
      </c>
      <c r="DZ108" s="0" t="s">
        <v>1319</v>
      </c>
      <c r="EA108" s="0" t="s">
        <v>1320</v>
      </c>
      <c r="EB108" s="485">
        <v>43525</v>
      </c>
      <c r="EF108" s="0" t="s">
        <v>884</v>
      </c>
      <c r="EG108" s="0" t="s">
        <v>958</v>
      </c>
      <c r="EI108" s="0" t="s">
        <v>953</v>
      </c>
    </row>
    <row customHeight="1" ht="10.5">
      <c r="DR109" s="0" t="s">
        <v>18</v>
      </c>
      <c r="DW109" s="0">
        <v>28957655</v>
      </c>
      <c r="DX109" s="0" t="s">
        <v>1321</v>
      </c>
      <c r="DY109" s="0" t="s">
        <v>1322</v>
      </c>
      <c r="DZ109" s="0" t="s">
        <v>1126</v>
      </c>
      <c r="EA109" s="0" t="s">
        <v>1323</v>
      </c>
      <c r="EB109" s="485">
        <v>41528</v>
      </c>
      <c r="EF109" s="0" t="s">
        <v>882</v>
      </c>
      <c r="EG109" s="0" t="s">
        <v>980</v>
      </c>
      <c r="EI109" s="0" t="s">
        <v>953</v>
      </c>
    </row>
    <row customHeight="1" ht="10.5">
      <c r="DR110" s="0" t="s">
        <v>18</v>
      </c>
      <c r="DW110" s="0">
        <v>31384050</v>
      </c>
      <c r="DX110" s="0" t="s">
        <v>1324</v>
      </c>
      <c r="DY110" s="0" t="s">
        <v>1325</v>
      </c>
      <c r="DZ110" s="0" t="s">
        <v>40</v>
      </c>
      <c r="EA110" s="0" t="s">
        <v>1326</v>
      </c>
      <c r="EB110" s="485">
        <v>43557</v>
      </c>
      <c r="EF110" s="0" t="s">
        <v>890</v>
      </c>
      <c r="EG110" s="0" t="s">
        <v>952</v>
      </c>
      <c r="EI110" s="0" t="s">
        <v>953</v>
      </c>
    </row>
    <row customHeight="1" ht="10.5">
      <c r="DR111" s="0" t="s">
        <v>18</v>
      </c>
      <c r="DW111" s="0">
        <v>31536227</v>
      </c>
      <c r="DX111" s="0" t="s">
        <v>1327</v>
      </c>
      <c r="DY111" s="0" t="s">
        <v>1328</v>
      </c>
      <c r="DZ111" s="0" t="s">
        <v>1198</v>
      </c>
      <c r="EA111" s="0" t="s">
        <v>1329</v>
      </c>
      <c r="EB111" s="485">
        <v>43942</v>
      </c>
      <c r="EF111" s="0" t="s">
        <v>890</v>
      </c>
      <c r="EG111" s="0" t="s">
        <v>952</v>
      </c>
      <c r="EI111" s="0" t="s">
        <v>953</v>
      </c>
    </row>
    <row customHeight="1" ht="10.5">
      <c r="DR112" s="0" t="s">
        <v>18</v>
      </c>
      <c r="DW112" s="0">
        <v>28263430</v>
      </c>
      <c r="DX112" s="0" t="s">
        <v>1330</v>
      </c>
      <c r="DY112" s="0" t="s">
        <v>1331</v>
      </c>
      <c r="DZ112" s="0" t="s">
        <v>1332</v>
      </c>
      <c r="EA112" s="0" t="s">
        <v>1333</v>
      </c>
      <c r="EB112" s="485">
        <v>39965</v>
      </c>
      <c r="EF112" s="0" t="s">
        <v>890</v>
      </c>
      <c r="EG112" s="0" t="s">
        <v>952</v>
      </c>
      <c r="EI112" s="0" t="s">
        <v>953</v>
      </c>
    </row>
    <row customHeight="1" ht="10.5">
      <c r="DR113" s="0" t="s">
        <v>18</v>
      </c>
      <c r="DW113" s="0">
        <v>26504845</v>
      </c>
      <c r="DX113" s="0" t="s">
        <v>1334</v>
      </c>
      <c r="DY113" s="0" t="s">
        <v>1335</v>
      </c>
      <c r="DZ113" s="0" t="s">
        <v>1004</v>
      </c>
      <c r="EA113" s="0" t="s">
        <v>1336</v>
      </c>
      <c r="EF113" s="0" t="s">
        <v>890</v>
      </c>
      <c r="EG113" s="0" t="s">
        <v>952</v>
      </c>
      <c r="EI113" s="0" t="s">
        <v>953</v>
      </c>
    </row>
    <row customHeight="1" ht="10.5">
      <c r="DR114" s="0" t="s">
        <v>18</v>
      </c>
      <c r="DW114" s="0">
        <v>29648127</v>
      </c>
      <c r="DX114" s="0" t="s">
        <v>1337</v>
      </c>
      <c r="DY114" s="0" t="s">
        <v>1338</v>
      </c>
      <c r="DZ114" s="0" t="s">
        <v>1130</v>
      </c>
      <c r="EA114" s="0" t="s">
        <v>1339</v>
      </c>
      <c r="EB114" s="485">
        <v>41204</v>
      </c>
      <c r="EF114" s="0" t="s">
        <v>882</v>
      </c>
      <c r="EG114" s="0" t="s">
        <v>980</v>
      </c>
      <c r="EI114" s="0" t="s">
        <v>953</v>
      </c>
    </row>
    <row customHeight="1" ht="10.5">
      <c r="DR115" s="0" t="s">
        <v>18</v>
      </c>
      <c r="DW115" s="0">
        <v>31512458</v>
      </c>
      <c r="DX115" s="0" t="s">
        <v>1340</v>
      </c>
      <c r="DY115" s="0" t="s">
        <v>1341</v>
      </c>
      <c r="DZ115" s="0" t="s">
        <v>1235</v>
      </c>
      <c r="EA115" s="0" t="s">
        <v>1342</v>
      </c>
      <c r="EB115" s="485">
        <v>44236</v>
      </c>
      <c r="EF115" s="0" t="s">
        <v>890</v>
      </c>
      <c r="EG115" s="0" t="s">
        <v>952</v>
      </c>
      <c r="EI115" s="0" t="s">
        <v>953</v>
      </c>
    </row>
    <row customHeight="1" ht="10.5">
      <c r="DR116" s="0" t="s">
        <v>18</v>
      </c>
      <c r="DW116" s="0">
        <v>26357886</v>
      </c>
      <c r="DX116" s="0" t="s">
        <v>1343</v>
      </c>
      <c r="DY116" s="0" t="s">
        <v>1344</v>
      </c>
      <c r="DZ116" s="0" t="s">
        <v>1177</v>
      </c>
      <c r="EA116" s="0" t="s">
        <v>1345</v>
      </c>
      <c r="EF116" s="0" t="s">
        <v>890</v>
      </c>
      <c r="EG116" s="0" t="s">
        <v>952</v>
      </c>
      <c r="EI116" s="0" t="s">
        <v>953</v>
      </c>
    </row>
    <row customHeight="1" ht="10.5">
      <c r="DR117" s="0" t="s">
        <v>18</v>
      </c>
      <c r="DW117" s="0">
        <v>26627340</v>
      </c>
      <c r="DX117" s="0" t="s">
        <v>1346</v>
      </c>
      <c r="DY117" s="0" t="s">
        <v>1347</v>
      </c>
      <c r="DZ117" s="0" t="s">
        <v>1242</v>
      </c>
      <c r="EA117" s="0" t="s">
        <v>1348</v>
      </c>
      <c r="EF117" s="0" t="s">
        <v>890</v>
      </c>
      <c r="EG117" s="0" t="s">
        <v>952</v>
      </c>
      <c r="EI117" s="0" t="s">
        <v>953</v>
      </c>
    </row>
    <row customHeight="1" ht="10.5">
      <c r="DR118" s="0" t="s">
        <v>18</v>
      </c>
      <c r="DW118" s="0">
        <v>31195782</v>
      </c>
      <c r="DX118" s="0" t="s">
        <v>1349</v>
      </c>
      <c r="DY118" s="0" t="s">
        <v>1350</v>
      </c>
      <c r="DZ118" s="0" t="s">
        <v>1351</v>
      </c>
      <c r="EA118" s="0" t="s">
        <v>1352</v>
      </c>
      <c r="EB118" s="485">
        <v>42685</v>
      </c>
      <c r="EF118" s="0" t="s">
        <v>890</v>
      </c>
      <c r="EG118" s="0" t="s">
        <v>952</v>
      </c>
      <c r="EI118" s="0" t="s">
        <v>953</v>
      </c>
    </row>
    <row customHeight="1" ht="10.5">
      <c r="DR119" s="0" t="s">
        <v>18</v>
      </c>
      <c r="DW119" s="0">
        <v>26318850</v>
      </c>
      <c r="DX119" s="0" t="s">
        <v>1353</v>
      </c>
      <c r="DY119" s="0" t="s">
        <v>1354</v>
      </c>
      <c r="DZ119" s="0" t="s">
        <v>1355</v>
      </c>
      <c r="EA119" s="0" t="s">
        <v>1356</v>
      </c>
      <c r="EF119" s="0" t="s">
        <v>884</v>
      </c>
      <c r="EG119" s="0" t="s">
        <v>958</v>
      </c>
      <c r="EI119" s="0" t="s">
        <v>953</v>
      </c>
    </row>
    <row customHeight="1" ht="10.5">
      <c r="DR120" s="0" t="s">
        <v>18</v>
      </c>
      <c r="DW120" s="0">
        <v>31503906</v>
      </c>
      <c r="DX120" s="0" t="s">
        <v>1357</v>
      </c>
      <c r="DY120" s="0" t="s">
        <v>1358</v>
      </c>
      <c r="DZ120" s="0" t="s">
        <v>961</v>
      </c>
      <c r="EA120" s="0" t="s">
        <v>1359</v>
      </c>
      <c r="EB120" s="485">
        <v>43424</v>
      </c>
      <c r="EF120" s="0" t="s">
        <v>884</v>
      </c>
      <c r="EG120" s="0" t="s">
        <v>958</v>
      </c>
      <c r="EI120" s="0" t="s">
        <v>953</v>
      </c>
    </row>
    <row customHeight="1" ht="10.5">
      <c r="DR121" s="0" t="s">
        <v>18</v>
      </c>
      <c r="DW121" s="0">
        <v>26416221</v>
      </c>
      <c r="DX121" s="0" t="s">
        <v>1360</v>
      </c>
      <c r="DY121" s="0" t="s">
        <v>1361</v>
      </c>
      <c r="DZ121" s="0" t="s">
        <v>1048</v>
      </c>
      <c r="EA121" s="0" t="s">
        <v>1362</v>
      </c>
      <c r="EB121" s="485">
        <v>41031</v>
      </c>
      <c r="EF121" s="0" t="s">
        <v>884</v>
      </c>
      <c r="EG121" s="0" t="s">
        <v>958</v>
      </c>
      <c r="EI121" s="0" t="s">
        <v>953</v>
      </c>
    </row>
    <row customHeight="1" ht="10.5">
      <c r="DR122" s="0" t="s">
        <v>18</v>
      </c>
      <c r="DW122" s="0">
        <v>28494201</v>
      </c>
      <c r="DX122" s="0" t="s">
        <v>1363</v>
      </c>
      <c r="DY122" s="0" t="s">
        <v>1364</v>
      </c>
      <c r="DZ122" s="0" t="s">
        <v>961</v>
      </c>
      <c r="EA122" s="0" t="s">
        <v>1365</v>
      </c>
      <c r="EF122" s="0" t="s">
        <v>884</v>
      </c>
      <c r="EG122" s="0" t="s">
        <v>958</v>
      </c>
      <c r="EI122" s="0" t="s">
        <v>953</v>
      </c>
    </row>
    <row customHeight="1" ht="10.5">
      <c r="DR123" s="0" t="s">
        <v>18</v>
      </c>
      <c r="DW123" s="0">
        <v>31303342</v>
      </c>
      <c r="DX123" s="0" t="s">
        <v>1366</v>
      </c>
      <c r="DY123" s="0" t="s">
        <v>1367</v>
      </c>
      <c r="DZ123" s="0" t="s">
        <v>956</v>
      </c>
      <c r="EA123" s="0" t="s">
        <v>1368</v>
      </c>
      <c r="EB123" s="485">
        <v>43342</v>
      </c>
      <c r="EF123" s="0" t="s">
        <v>890</v>
      </c>
      <c r="EG123" s="0" t="s">
        <v>952</v>
      </c>
      <c r="EI123" s="0" t="s">
        <v>953</v>
      </c>
    </row>
    <row customHeight="1" ht="10.5">
      <c r="DR124" s="0" t="s">
        <v>18</v>
      </c>
      <c r="DW124" s="0">
        <v>28494936</v>
      </c>
      <c r="DX124" s="0" t="s">
        <v>1369</v>
      </c>
      <c r="DY124" s="0" t="s">
        <v>1370</v>
      </c>
      <c r="DZ124" s="0" t="s">
        <v>1371</v>
      </c>
      <c r="EA124" s="0" t="s">
        <v>1372</v>
      </c>
      <c r="EB124" s="485">
        <v>40281</v>
      </c>
      <c r="EF124" s="0" t="s">
        <v>890</v>
      </c>
      <c r="EG124" s="0" t="s">
        <v>952</v>
      </c>
      <c r="EI124" s="0" t="s">
        <v>953</v>
      </c>
    </row>
    <row customHeight="1" ht="10.5">
      <c r="DR125" s="0" t="s">
        <v>18</v>
      </c>
      <c r="DW125" s="0">
        <v>26406211</v>
      </c>
      <c r="DX125" s="0" t="s">
        <v>1373</v>
      </c>
      <c r="DY125" s="0" t="s">
        <v>1374</v>
      </c>
      <c r="DZ125" s="0" t="s">
        <v>1375</v>
      </c>
      <c r="EA125" s="0" t="s">
        <v>1376</v>
      </c>
      <c r="EF125" s="0" t="s">
        <v>884</v>
      </c>
      <c r="EG125" s="0" t="s">
        <v>958</v>
      </c>
      <c r="EI125" s="0" t="s">
        <v>953</v>
      </c>
    </row>
    <row customHeight="1" ht="10.5">
      <c r="DR126" s="0" t="s">
        <v>18</v>
      </c>
      <c r="DW126" s="0">
        <v>26502786</v>
      </c>
      <c r="DX126" s="0" t="s">
        <v>1377</v>
      </c>
      <c r="DY126" s="0" t="s">
        <v>1378</v>
      </c>
      <c r="DZ126" s="0" t="s">
        <v>1375</v>
      </c>
      <c r="EA126" s="0" t="s">
        <v>1379</v>
      </c>
      <c r="EF126" s="0" t="s">
        <v>878</v>
      </c>
      <c r="EG126" s="0" t="s">
        <v>998</v>
      </c>
      <c r="EI126" s="0" t="s">
        <v>953</v>
      </c>
    </row>
    <row customHeight="1" ht="10.5">
      <c r="DR127" s="0" t="s">
        <v>18</v>
      </c>
      <c r="DW127" s="0">
        <v>26502786</v>
      </c>
      <c r="DX127" s="0" t="s">
        <v>1377</v>
      </c>
      <c r="DY127" s="0" t="s">
        <v>1378</v>
      </c>
      <c r="DZ127" s="0" t="s">
        <v>1375</v>
      </c>
      <c r="EA127" s="0" t="s">
        <v>1379</v>
      </c>
      <c r="EF127" s="0" t="s">
        <v>884</v>
      </c>
      <c r="EG127" s="0" t="s">
        <v>958</v>
      </c>
      <c r="EI127" s="0" t="s">
        <v>953</v>
      </c>
    </row>
    <row customHeight="1" ht="10.5">
      <c r="DR128" s="0" t="s">
        <v>18</v>
      </c>
      <c r="DW128" s="0">
        <v>31280159</v>
      </c>
      <c r="DX128" s="0" t="s">
        <v>1380</v>
      </c>
      <c r="DY128" s="0" t="s">
        <v>1381</v>
      </c>
      <c r="DZ128" s="0" t="s">
        <v>1177</v>
      </c>
      <c r="EA128" s="0" t="s">
        <v>1382</v>
      </c>
      <c r="EB128" s="485">
        <v>39062</v>
      </c>
      <c r="EF128" s="0" t="s">
        <v>890</v>
      </c>
      <c r="EG128" s="0" t="s">
        <v>952</v>
      </c>
      <c r="EI128" s="0" t="s">
        <v>953</v>
      </c>
    </row>
    <row customHeight="1" ht="10.5">
      <c r="DR129" s="0" t="s">
        <v>18</v>
      </c>
      <c r="DW129" s="0">
        <v>31341252</v>
      </c>
      <c r="DX129" s="0" t="s">
        <v>1383</v>
      </c>
      <c r="DY129" s="0" t="s">
        <v>1384</v>
      </c>
      <c r="DZ129" s="0" t="s">
        <v>984</v>
      </c>
      <c r="EA129" s="0" t="s">
        <v>1385</v>
      </c>
      <c r="EB129" s="485">
        <v>41417</v>
      </c>
      <c r="EF129" s="0" t="s">
        <v>882</v>
      </c>
      <c r="EG129" s="0" t="s">
        <v>980</v>
      </c>
      <c r="EI129" s="0" t="s">
        <v>953</v>
      </c>
    </row>
    <row customHeight="1" ht="10.5">
      <c r="DR130" s="0" t="s">
        <v>18</v>
      </c>
      <c r="DW130" s="0">
        <v>31081205</v>
      </c>
      <c r="DX130" s="0" t="s">
        <v>1386</v>
      </c>
      <c r="DY130" s="0" t="s">
        <v>1387</v>
      </c>
      <c r="DZ130" s="0" t="s">
        <v>1388</v>
      </c>
      <c r="EA130" s="0" t="s">
        <v>1389</v>
      </c>
      <c r="EF130" s="0" t="s">
        <v>890</v>
      </c>
      <c r="EG130" s="0" t="s">
        <v>952</v>
      </c>
      <c r="EI130" s="0" t="s">
        <v>953</v>
      </c>
    </row>
    <row customHeight="1" ht="10.5">
      <c r="DR131" s="0" t="s">
        <v>18</v>
      </c>
      <c r="DW131" s="0">
        <v>31468814</v>
      </c>
      <c r="DX131" s="0" t="s">
        <v>1390</v>
      </c>
      <c r="DY131" s="0" t="s">
        <v>1391</v>
      </c>
      <c r="DZ131" s="0" t="s">
        <v>1297</v>
      </c>
      <c r="EA131" s="0" t="s">
        <v>1392</v>
      </c>
      <c r="EF131" s="0" t="s">
        <v>884</v>
      </c>
      <c r="EG131" s="0" t="s">
        <v>958</v>
      </c>
      <c r="EI131" s="0" t="s">
        <v>953</v>
      </c>
    </row>
    <row customHeight="1" ht="10.5">
      <c r="DR132" s="0" t="s">
        <v>18</v>
      </c>
      <c r="DW132" s="0">
        <v>31686443</v>
      </c>
      <c r="DX132" s="0" t="s">
        <v>1393</v>
      </c>
      <c r="DY132" s="0" t="s">
        <v>1394</v>
      </c>
      <c r="DZ132" s="0" t="s">
        <v>1395</v>
      </c>
      <c r="EA132" s="0" t="s">
        <v>1396</v>
      </c>
      <c r="EB132" s="485">
        <v>41255</v>
      </c>
      <c r="EF132" s="0" t="s">
        <v>882</v>
      </c>
      <c r="EG132" s="0" t="s">
        <v>980</v>
      </c>
      <c r="EI132" s="0" t="s">
        <v>953</v>
      </c>
    </row>
    <row customHeight="1" ht="10.5">
      <c r="DR133" s="0" t="s">
        <v>18</v>
      </c>
      <c r="DW133" s="0">
        <v>26357928</v>
      </c>
      <c r="DX133" s="0" t="s">
        <v>1397</v>
      </c>
      <c r="DY133" s="0" t="s">
        <v>1398</v>
      </c>
      <c r="DZ133" s="0" t="s">
        <v>1399</v>
      </c>
      <c r="EA133" s="0" t="s">
        <v>1400</v>
      </c>
      <c r="EB133" s="485">
        <v>38287</v>
      </c>
      <c r="EF133" s="0" t="s">
        <v>890</v>
      </c>
      <c r="EG133" s="0" t="s">
        <v>952</v>
      </c>
      <c r="EI133" s="0" t="s">
        <v>953</v>
      </c>
    </row>
    <row customHeight="1" ht="10.5">
      <c r="DR134" s="0" t="s">
        <v>18</v>
      </c>
      <c r="DW134" s="0">
        <v>31536236</v>
      </c>
      <c r="DX134" s="0" t="s">
        <v>1401</v>
      </c>
      <c r="DY134" s="0" t="s">
        <v>1402</v>
      </c>
      <c r="DZ134" s="0" t="s">
        <v>1008</v>
      </c>
      <c r="EA134" s="0" t="s">
        <v>1403</v>
      </c>
      <c r="EB134" s="485">
        <v>44308</v>
      </c>
      <c r="EF134" s="0" t="s">
        <v>890</v>
      </c>
      <c r="EG134" s="0" t="s">
        <v>952</v>
      </c>
      <c r="EI134" s="0" t="s">
        <v>953</v>
      </c>
    </row>
    <row customHeight="1" ht="10.5">
      <c r="DR135" s="0" t="s">
        <v>18</v>
      </c>
      <c r="DW135" s="0">
        <v>31229273</v>
      </c>
      <c r="DX135" s="0" t="s">
        <v>1404</v>
      </c>
      <c r="DY135" s="0" t="s">
        <v>1405</v>
      </c>
      <c r="DZ135" s="0" t="s">
        <v>1004</v>
      </c>
      <c r="EA135" s="0" t="s">
        <v>1406</v>
      </c>
      <c r="EB135" s="485">
        <v>43115</v>
      </c>
      <c r="EF135" s="0" t="s">
        <v>882</v>
      </c>
      <c r="EG135" s="0" t="s">
        <v>980</v>
      </c>
      <c r="EI135" s="0" t="s">
        <v>1407</v>
      </c>
    </row>
    <row customHeight="1" ht="10.5">
      <c r="DR136" s="0" t="s">
        <v>18</v>
      </c>
      <c r="DW136" s="0">
        <v>30942515</v>
      </c>
      <c r="DX136" s="0" t="s">
        <v>1408</v>
      </c>
      <c r="DY136" s="0" t="s">
        <v>1409</v>
      </c>
      <c r="DZ136" s="0" t="s">
        <v>1410</v>
      </c>
      <c r="EA136" s="0" t="s">
        <v>1411</v>
      </c>
      <c r="EF136" s="0" t="s">
        <v>890</v>
      </c>
      <c r="EG136" s="0" t="s">
        <v>952</v>
      </c>
      <c r="EI136" s="0" t="s">
        <v>953</v>
      </c>
    </row>
    <row customHeight="1" ht="10.5">
      <c r="DR137" s="0" t="s">
        <v>18</v>
      </c>
      <c r="DW137" s="0">
        <v>26497668</v>
      </c>
      <c r="DX137" s="0" t="s">
        <v>1412</v>
      </c>
      <c r="DY137" s="0" t="s">
        <v>1413</v>
      </c>
      <c r="DZ137" s="0" t="s">
        <v>1414</v>
      </c>
      <c r="EA137" s="0" t="s">
        <v>1415</v>
      </c>
      <c r="EB137" s="485">
        <v>39995</v>
      </c>
      <c r="EF137" s="0" t="s">
        <v>884</v>
      </c>
      <c r="EG137" s="0" t="s">
        <v>958</v>
      </c>
      <c r="EI137" s="0" t="s">
        <v>953</v>
      </c>
    </row>
    <row customHeight="1" ht="10.5">
      <c r="DR138" s="0" t="s">
        <v>18</v>
      </c>
      <c r="DW138" s="0">
        <v>27805201</v>
      </c>
      <c r="DX138" s="0" t="s">
        <v>1416</v>
      </c>
      <c r="DY138" s="0" t="s">
        <v>1417</v>
      </c>
      <c r="DZ138" s="0" t="s">
        <v>961</v>
      </c>
      <c r="EA138" s="0" t="s">
        <v>1418</v>
      </c>
      <c r="EB138" s="485">
        <v>41129</v>
      </c>
      <c r="EF138" s="0" t="s">
        <v>884</v>
      </c>
      <c r="EG138" s="0" t="s">
        <v>958</v>
      </c>
      <c r="EI138" s="0" t="s">
        <v>953</v>
      </c>
    </row>
    <row customHeight="1" ht="10.5">
      <c r="DR139" s="0" t="s">
        <v>18</v>
      </c>
      <c r="DW139" s="0">
        <v>26838088</v>
      </c>
      <c r="DX139" s="0" t="s">
        <v>1419</v>
      </c>
      <c r="DY139" s="0" t="s">
        <v>1420</v>
      </c>
      <c r="DZ139" s="0" t="s">
        <v>1421</v>
      </c>
      <c r="EA139" s="0" t="s">
        <v>1422</v>
      </c>
      <c r="EF139" s="0" t="s">
        <v>890</v>
      </c>
      <c r="EG139" s="0" t="s">
        <v>952</v>
      </c>
      <c r="EI139" s="0" t="s">
        <v>953</v>
      </c>
    </row>
    <row customHeight="1" ht="10.5">
      <c r="DR140" s="0" t="s">
        <v>18</v>
      </c>
      <c r="DW140" s="0">
        <v>31638586</v>
      </c>
      <c r="DX140" s="0" t="s">
        <v>1423</v>
      </c>
      <c r="DY140" s="0" t="s">
        <v>1424</v>
      </c>
      <c r="DZ140" s="0" t="s">
        <v>1008</v>
      </c>
      <c r="EA140" s="0" t="s">
        <v>1425</v>
      </c>
      <c r="EB140" s="485">
        <v>44719</v>
      </c>
      <c r="EF140" s="0" t="s">
        <v>890</v>
      </c>
      <c r="EG140" s="0" t="s">
        <v>952</v>
      </c>
      <c r="EI140" s="0" t="s">
        <v>953</v>
      </c>
    </row>
    <row customHeight="1" ht="10.5">
      <c r="DR141" s="0" t="s">
        <v>18</v>
      </c>
      <c r="DW141" s="0">
        <v>28791649</v>
      </c>
      <c r="DX141" s="0" t="s">
        <v>1426</v>
      </c>
      <c r="DY141" s="0" t="s">
        <v>1427</v>
      </c>
      <c r="DZ141" s="0" t="s">
        <v>1044</v>
      </c>
      <c r="EA141" s="0" t="s">
        <v>1428</v>
      </c>
      <c r="EB141" s="485">
        <v>36536</v>
      </c>
      <c r="EF141" s="0" t="s">
        <v>882</v>
      </c>
      <c r="EG141" s="0" t="s">
        <v>980</v>
      </c>
      <c r="EI141" s="0" t="s">
        <v>953</v>
      </c>
    </row>
    <row customHeight="1" ht="10.5">
      <c r="DR142" s="0" t="s">
        <v>18</v>
      </c>
      <c r="DW142" s="0">
        <v>28791649</v>
      </c>
      <c r="DX142" s="0" t="s">
        <v>1426</v>
      </c>
      <c r="DY142" s="0" t="s">
        <v>1427</v>
      </c>
      <c r="DZ142" s="0" t="s">
        <v>1044</v>
      </c>
      <c r="EA142" s="0" t="s">
        <v>1428</v>
      </c>
      <c r="EB142" s="485">
        <v>36536</v>
      </c>
      <c r="EF142" s="0" t="s">
        <v>885</v>
      </c>
      <c r="EG142" s="0" t="s">
        <v>1429</v>
      </c>
      <c r="EI142" s="0" t="s">
        <v>953</v>
      </c>
    </row>
    <row customHeight="1" ht="10.5">
      <c r="DR143" s="0" t="s">
        <v>18</v>
      </c>
      <c r="DW143" s="0">
        <v>31345956</v>
      </c>
      <c r="DX143" s="0" t="s">
        <v>1430</v>
      </c>
      <c r="DY143" s="0" t="s">
        <v>1431</v>
      </c>
      <c r="DZ143" s="0" t="s">
        <v>1235</v>
      </c>
      <c r="EA143" s="0" t="s">
        <v>1432</v>
      </c>
      <c r="EF143" s="0" t="s">
        <v>890</v>
      </c>
      <c r="EG143" s="0" t="s">
        <v>952</v>
      </c>
      <c r="EI143" s="0" t="s">
        <v>953</v>
      </c>
    </row>
    <row customHeight="1" ht="10.5">
      <c r="DR144" s="0" t="s">
        <v>18</v>
      </c>
      <c r="DW144" s="0">
        <v>31413316</v>
      </c>
      <c r="DX144" s="0" t="s">
        <v>1433</v>
      </c>
      <c r="DY144" s="0" t="s">
        <v>1434</v>
      </c>
      <c r="DZ144" s="0" t="s">
        <v>1351</v>
      </c>
      <c r="EA144" s="0" t="s">
        <v>1435</v>
      </c>
      <c r="EB144" s="485">
        <v>41239</v>
      </c>
      <c r="EF144" s="0" t="s">
        <v>49</v>
      </c>
      <c r="EG144" s="0" t="s">
        <v>1030</v>
      </c>
      <c r="EI144" s="0" t="s">
        <v>953</v>
      </c>
    </row>
    <row customHeight="1" ht="10.5">
      <c r="DR145" s="0" t="s">
        <v>18</v>
      </c>
      <c r="DW145" s="0">
        <v>31257775</v>
      </c>
      <c r="DX145" s="0" t="s">
        <v>1436</v>
      </c>
      <c r="DY145" s="0" t="s">
        <v>1437</v>
      </c>
      <c r="DZ145" s="0" t="s">
        <v>1438</v>
      </c>
      <c r="EA145" s="0" t="s">
        <v>1439</v>
      </c>
      <c r="EF145" s="0" t="s">
        <v>890</v>
      </c>
      <c r="EG145" s="0" t="s">
        <v>952</v>
      </c>
      <c r="EI145" s="0" t="s">
        <v>953</v>
      </c>
    </row>
    <row customHeight="1" ht="10.5">
      <c r="DR146" s="0" t="s">
        <v>18</v>
      </c>
      <c r="DW146" s="0">
        <v>26801410</v>
      </c>
      <c r="DX146" s="0" t="s">
        <v>1440</v>
      </c>
      <c r="DY146" s="0" t="s">
        <v>1441</v>
      </c>
      <c r="DZ146" s="0" t="s">
        <v>1231</v>
      </c>
      <c r="EA146" s="0" t="s">
        <v>1442</v>
      </c>
      <c r="EF146" s="0" t="s">
        <v>884</v>
      </c>
      <c r="EG146" s="0" t="s">
        <v>958</v>
      </c>
      <c r="EI146" s="0" t="s">
        <v>953</v>
      </c>
    </row>
    <row customHeight="1" ht="10.5">
      <c r="DR147" s="0" t="s">
        <v>18</v>
      </c>
      <c r="DW147" s="0">
        <v>31413323</v>
      </c>
      <c r="DX147" s="0" t="s">
        <v>1443</v>
      </c>
      <c r="DY147" s="0" t="s">
        <v>1444</v>
      </c>
      <c r="DZ147" s="0" t="s">
        <v>961</v>
      </c>
      <c r="EA147" s="0" t="s">
        <v>1445</v>
      </c>
      <c r="EB147" s="485">
        <v>43014</v>
      </c>
      <c r="EF147" s="0" t="s">
        <v>49</v>
      </c>
      <c r="EG147" s="0" t="s">
        <v>1030</v>
      </c>
      <c r="EI147" s="0" t="s">
        <v>953</v>
      </c>
    </row>
    <row customHeight="1" ht="10.5">
      <c r="DR148" s="0" t="s">
        <v>18</v>
      </c>
      <c r="DW148" s="0">
        <v>31304544</v>
      </c>
      <c r="DX148" s="0" t="s">
        <v>1446</v>
      </c>
      <c r="DY148" s="0" t="s">
        <v>1447</v>
      </c>
      <c r="DZ148" s="0" t="s">
        <v>1448</v>
      </c>
      <c r="EA148" s="0" t="s">
        <v>1449</v>
      </c>
      <c r="EF148" s="0" t="s">
        <v>884</v>
      </c>
      <c r="EG148" s="0" t="s">
        <v>958</v>
      </c>
      <c r="EI148" s="0" t="s">
        <v>953</v>
      </c>
    </row>
    <row customHeight="1" ht="10.5">
      <c r="DR149" s="0" t="s">
        <v>18</v>
      </c>
      <c r="DW149" s="0">
        <v>26357647</v>
      </c>
      <c r="DX149" s="0" t="s">
        <v>1450</v>
      </c>
      <c r="DY149" s="0" t="s">
        <v>1451</v>
      </c>
      <c r="DZ149" s="0" t="s">
        <v>1452</v>
      </c>
      <c r="EA149" s="0" t="s">
        <v>1453</v>
      </c>
      <c r="EF149" s="0" t="s">
        <v>890</v>
      </c>
      <c r="EG149" s="0" t="s">
        <v>952</v>
      </c>
      <c r="EI149" s="0" t="s">
        <v>953</v>
      </c>
    </row>
    <row customHeight="1" ht="10.5">
      <c r="DR150" s="0" t="s">
        <v>18</v>
      </c>
      <c r="DW150" s="0">
        <v>26357705</v>
      </c>
      <c r="DX150" s="0" t="s">
        <v>1450</v>
      </c>
      <c r="DY150" s="0" t="s">
        <v>1454</v>
      </c>
      <c r="DZ150" s="0" t="s">
        <v>1242</v>
      </c>
      <c r="EA150" s="0" t="s">
        <v>1455</v>
      </c>
      <c r="EF150" s="0" t="s">
        <v>882</v>
      </c>
      <c r="EG150" s="0" t="s">
        <v>980</v>
      </c>
      <c r="EI150" s="0" t="s">
        <v>953</v>
      </c>
    </row>
    <row customHeight="1" ht="10.5">
      <c r="DR151" s="0" t="s">
        <v>18</v>
      </c>
      <c r="DW151" s="0">
        <v>26549292</v>
      </c>
      <c r="DX151" s="0" t="s">
        <v>1456</v>
      </c>
      <c r="DY151" s="0" t="s">
        <v>1457</v>
      </c>
      <c r="DZ151" s="0" t="s">
        <v>1016</v>
      </c>
      <c r="EA151" s="0" t="s">
        <v>1458</v>
      </c>
      <c r="EB151" s="485">
        <v>34156</v>
      </c>
      <c r="EF151" s="0" t="s">
        <v>49</v>
      </c>
      <c r="EG151" s="0" t="s">
        <v>1030</v>
      </c>
      <c r="EI151" s="0" t="s">
        <v>953</v>
      </c>
    </row>
    <row customHeight="1" ht="10.5">
      <c r="DR152" s="0" t="s">
        <v>18</v>
      </c>
      <c r="DW152" s="0">
        <v>31413001</v>
      </c>
      <c r="DX152" s="0" t="s">
        <v>1459</v>
      </c>
      <c r="DY152" s="0" t="s">
        <v>1460</v>
      </c>
      <c r="DZ152" s="0" t="s">
        <v>1448</v>
      </c>
      <c r="EA152" s="0" t="s">
        <v>1461</v>
      </c>
      <c r="EF152" s="0" t="s">
        <v>884</v>
      </c>
      <c r="EG152" s="0" t="s">
        <v>958</v>
      </c>
      <c r="EI152" s="0" t="s">
        <v>953</v>
      </c>
    </row>
    <row customHeight="1" ht="10.5">
      <c r="DR153" s="0" t="s">
        <v>18</v>
      </c>
      <c r="DW153" s="0">
        <v>28943648</v>
      </c>
      <c r="DX153" s="0" t="s">
        <v>1462</v>
      </c>
      <c r="DY153" s="0" t="s">
        <v>1463</v>
      </c>
      <c r="DZ153" s="0" t="s">
        <v>1464</v>
      </c>
      <c r="EA153" s="0" t="s">
        <v>1465</v>
      </c>
      <c r="EB153" s="485">
        <v>42088</v>
      </c>
      <c r="EF153" s="0" t="s">
        <v>884</v>
      </c>
      <c r="EG153" s="0" t="s">
        <v>958</v>
      </c>
      <c r="EI153" s="0" t="s">
        <v>953</v>
      </c>
    </row>
    <row customHeight="1" ht="10.5">
      <c r="DR154" s="0" t="s">
        <v>18</v>
      </c>
      <c r="DW154" s="0">
        <v>31577754</v>
      </c>
      <c r="DX154" s="0" t="s">
        <v>1466</v>
      </c>
      <c r="DY154" s="0" t="s">
        <v>1467</v>
      </c>
      <c r="DZ154" s="0" t="s">
        <v>1468</v>
      </c>
      <c r="EA154" s="0" t="s">
        <v>1469</v>
      </c>
      <c r="EB154" s="485">
        <v>43888</v>
      </c>
      <c r="EF154" s="0" t="s">
        <v>884</v>
      </c>
      <c r="EG154" s="0" t="s">
        <v>958</v>
      </c>
      <c r="EI154" s="0" t="s">
        <v>953</v>
      </c>
    </row>
    <row customHeight="1" ht="10.5">
      <c r="DR155" s="0" t="s">
        <v>18</v>
      </c>
      <c r="DW155" s="0">
        <v>26319897</v>
      </c>
      <c r="DX155" s="0" t="s">
        <v>1470</v>
      </c>
      <c r="DY155" s="0" t="s">
        <v>1471</v>
      </c>
      <c r="DZ155" s="0" t="s">
        <v>1472</v>
      </c>
      <c r="EA155" s="0" t="s">
        <v>1473</v>
      </c>
      <c r="EF155" s="0" t="s">
        <v>884</v>
      </c>
      <c r="EG155" s="0" t="s">
        <v>958</v>
      </c>
      <c r="EI155" s="0" t="s">
        <v>953</v>
      </c>
    </row>
    <row customHeight="1" ht="10.5">
      <c r="DR156" s="0" t="s">
        <v>18</v>
      </c>
      <c r="DW156" s="0">
        <v>31581375</v>
      </c>
      <c r="DX156" s="0" t="s">
        <v>1474</v>
      </c>
      <c r="DY156" s="0" t="s">
        <v>1475</v>
      </c>
      <c r="DZ156" s="0" t="s">
        <v>1210</v>
      </c>
      <c r="EA156" s="0" t="s">
        <v>1476</v>
      </c>
      <c r="EF156" s="0" t="s">
        <v>882</v>
      </c>
      <c r="EG156" s="0" t="s">
        <v>980</v>
      </c>
      <c r="EI156" s="0" t="s">
        <v>953</v>
      </c>
    </row>
    <row customHeight="1" ht="10.5">
      <c r="DR157" s="0" t="s">
        <v>18</v>
      </c>
      <c r="DW157" s="0">
        <v>26808124</v>
      </c>
      <c r="DX157" s="0" t="s">
        <v>1477</v>
      </c>
      <c r="DY157" s="0" t="s">
        <v>1478</v>
      </c>
      <c r="DZ157" s="0" t="s">
        <v>1036</v>
      </c>
      <c r="EA157" s="0" t="s">
        <v>1479</v>
      </c>
      <c r="EF157" s="0" t="s">
        <v>884</v>
      </c>
      <c r="EG157" s="0" t="s">
        <v>958</v>
      </c>
      <c r="EI157" s="0" t="s">
        <v>953</v>
      </c>
    </row>
    <row customHeight="1" ht="10.5">
      <c r="DR158" s="0" t="s">
        <v>18</v>
      </c>
      <c r="DW158" s="0">
        <v>26808124</v>
      </c>
      <c r="DX158" s="0" t="s">
        <v>1477</v>
      </c>
      <c r="DY158" s="0" t="s">
        <v>1478</v>
      </c>
      <c r="DZ158" s="0" t="s">
        <v>1036</v>
      </c>
      <c r="EA158" s="0" t="s">
        <v>1479</v>
      </c>
      <c r="EF158" s="0" t="s">
        <v>890</v>
      </c>
      <c r="EG158" s="0" t="s">
        <v>952</v>
      </c>
      <c r="EI158" s="0" t="s">
        <v>953</v>
      </c>
    </row>
    <row customHeight="1" ht="10.5">
      <c r="DR159" s="0" t="s">
        <v>18</v>
      </c>
      <c r="DW159" s="0">
        <v>27618587</v>
      </c>
      <c r="DX159" s="0" t="s">
        <v>1480</v>
      </c>
      <c r="DY159" s="0" t="s">
        <v>1481</v>
      </c>
      <c r="DZ159" s="0" t="s">
        <v>1351</v>
      </c>
      <c r="EA159" s="0" t="s">
        <v>1482</v>
      </c>
      <c r="EF159" s="0" t="s">
        <v>890</v>
      </c>
      <c r="EG159" s="0" t="s">
        <v>952</v>
      </c>
      <c r="EI159" s="0" t="s">
        <v>953</v>
      </c>
    </row>
    <row customHeight="1" ht="10.5">
      <c r="DR160" s="0" t="s">
        <v>18</v>
      </c>
      <c r="DW160" s="0">
        <v>28489852</v>
      </c>
      <c r="DX160" s="0" t="s">
        <v>1483</v>
      </c>
      <c r="DY160" s="0" t="s">
        <v>1484</v>
      </c>
      <c r="DZ160" s="0" t="s">
        <v>1206</v>
      </c>
      <c r="EA160" s="0" t="s">
        <v>1485</v>
      </c>
      <c r="EB160" s="485">
        <v>40784</v>
      </c>
      <c r="EF160" s="0" t="s">
        <v>884</v>
      </c>
      <c r="EG160" s="0" t="s">
        <v>958</v>
      </c>
      <c r="EI160" s="0" t="s">
        <v>953</v>
      </c>
    </row>
    <row customHeight="1" ht="10.5">
      <c r="DR161" s="0" t="s">
        <v>18</v>
      </c>
      <c r="DW161" s="0">
        <v>30358487</v>
      </c>
      <c r="DX161" s="0" t="s">
        <v>1486</v>
      </c>
      <c r="DY161" s="0" t="s">
        <v>1487</v>
      </c>
      <c r="DZ161" s="0" t="s">
        <v>1012</v>
      </c>
      <c r="EA161" s="0" t="s">
        <v>1488</v>
      </c>
      <c r="EB161" s="485">
        <v>39212</v>
      </c>
      <c r="EF161" s="0" t="s">
        <v>882</v>
      </c>
      <c r="EG161" s="0" t="s">
        <v>980</v>
      </c>
      <c r="EI161" s="0" t="s">
        <v>953</v>
      </c>
    </row>
    <row customHeight="1" ht="10.5">
      <c r="DR162" s="0" t="s">
        <v>18</v>
      </c>
      <c r="DW162" s="0">
        <v>27197884</v>
      </c>
      <c r="DX162" s="0" t="s">
        <v>1489</v>
      </c>
      <c r="DY162" s="0" t="s">
        <v>1490</v>
      </c>
      <c r="DZ162" s="0" t="s">
        <v>1106</v>
      </c>
      <c r="EA162" s="0" t="s">
        <v>1491</v>
      </c>
      <c r="EB162" s="485">
        <v>40294</v>
      </c>
      <c r="EF162" s="0" t="s">
        <v>890</v>
      </c>
      <c r="EG162" s="0" t="s">
        <v>952</v>
      </c>
      <c r="EI162" s="0" t="s">
        <v>953</v>
      </c>
    </row>
    <row customHeight="1" ht="10.5">
      <c r="DR163" s="0" t="s">
        <v>18</v>
      </c>
      <c r="DW163" s="0">
        <v>26639014</v>
      </c>
      <c r="DX163" s="0" t="s">
        <v>1492</v>
      </c>
      <c r="DY163" s="0" t="s">
        <v>1493</v>
      </c>
      <c r="DZ163" s="0" t="s">
        <v>1137</v>
      </c>
      <c r="EA163" s="0" t="s">
        <v>1494</v>
      </c>
      <c r="EF163" s="0" t="s">
        <v>890</v>
      </c>
      <c r="EG163" s="0" t="s">
        <v>952</v>
      </c>
      <c r="EI163" s="0" t="s">
        <v>953</v>
      </c>
    </row>
    <row customHeight="1" ht="10.5">
      <c r="DR164" s="0" t="s">
        <v>18</v>
      </c>
      <c r="DW164" s="0">
        <v>30901463</v>
      </c>
      <c r="DX164" s="0" t="s">
        <v>1495</v>
      </c>
      <c r="DY164" s="0" t="s">
        <v>1496</v>
      </c>
      <c r="DZ164" s="0" t="s">
        <v>1497</v>
      </c>
      <c r="EA164" s="0" t="s">
        <v>1498</v>
      </c>
      <c r="EF164" s="0" t="s">
        <v>884</v>
      </c>
      <c r="EG164" s="0" t="s">
        <v>958</v>
      </c>
      <c r="EI164" s="0" t="s">
        <v>953</v>
      </c>
    </row>
    <row customHeight="1" ht="10.5">
      <c r="DR165" s="0" t="s">
        <v>18</v>
      </c>
      <c r="DW165" s="0">
        <v>28054636</v>
      </c>
      <c r="DX165" s="0" t="s">
        <v>1499</v>
      </c>
      <c r="DY165" s="0" t="s">
        <v>1500</v>
      </c>
      <c r="DZ165" s="0" t="s">
        <v>1020</v>
      </c>
      <c r="EA165" s="0" t="s">
        <v>1501</v>
      </c>
      <c r="EB165" s="485">
        <v>40858</v>
      </c>
      <c r="EF165" s="0" t="s">
        <v>890</v>
      </c>
      <c r="EG165" s="0" t="s">
        <v>952</v>
      </c>
      <c r="EI165" s="0" t="s">
        <v>953</v>
      </c>
    </row>
    <row customHeight="1" ht="10.5">
      <c r="DR166" s="0" t="s">
        <v>18</v>
      </c>
      <c r="DW166" s="0">
        <v>31327477</v>
      </c>
      <c r="DX166" s="0" t="s">
        <v>1502</v>
      </c>
      <c r="DY166" s="0" t="s">
        <v>1503</v>
      </c>
      <c r="DZ166" s="0" t="s">
        <v>1464</v>
      </c>
      <c r="EA166" s="0" t="s">
        <v>1504</v>
      </c>
      <c r="EB166" s="485">
        <v>43662</v>
      </c>
      <c r="EF166" s="0" t="s">
        <v>884</v>
      </c>
      <c r="EG166" s="0" t="s">
        <v>958</v>
      </c>
      <c r="EI166" s="0" t="s">
        <v>953</v>
      </c>
    </row>
    <row customHeight="1" ht="10.5">
      <c r="DR167" s="0" t="s">
        <v>18</v>
      </c>
      <c r="DW167" s="0">
        <v>26640602</v>
      </c>
      <c r="DX167" s="0" t="s">
        <v>1505</v>
      </c>
      <c r="DY167" s="0" t="s">
        <v>1506</v>
      </c>
      <c r="DZ167" s="0" t="s">
        <v>1507</v>
      </c>
      <c r="EA167" s="0" t="s">
        <v>1508</v>
      </c>
      <c r="EF167" s="0" t="s">
        <v>890</v>
      </c>
      <c r="EG167" s="0" t="s">
        <v>952</v>
      </c>
      <c r="EI167" s="0" t="s">
        <v>953</v>
      </c>
    </row>
    <row customHeight="1" ht="10.5">
      <c r="DR168" s="0" t="s">
        <v>18</v>
      </c>
      <c r="DW168" s="0">
        <v>26505054</v>
      </c>
      <c r="DX168" s="0" t="s">
        <v>1509</v>
      </c>
      <c r="DY168" s="0" t="s">
        <v>1510</v>
      </c>
      <c r="DZ168" s="0" t="s">
        <v>1235</v>
      </c>
      <c r="EA168" s="0" t="s">
        <v>1511</v>
      </c>
      <c r="EF168" s="0" t="s">
        <v>890</v>
      </c>
      <c r="EG168" s="0" t="s">
        <v>952</v>
      </c>
      <c r="EI168" s="0" t="s">
        <v>953</v>
      </c>
    </row>
    <row customHeight="1" ht="10.5">
      <c r="DR169" s="0" t="s">
        <v>18</v>
      </c>
      <c r="DW169" s="0">
        <v>28821278</v>
      </c>
      <c r="DX169" s="0" t="s">
        <v>1512</v>
      </c>
      <c r="DY169" s="0" t="s">
        <v>1513</v>
      </c>
      <c r="DZ169" s="0" t="s">
        <v>1210</v>
      </c>
      <c r="EA169" s="0" t="s">
        <v>1514</v>
      </c>
      <c r="EB169" s="485">
        <v>39368</v>
      </c>
      <c r="EF169" s="0" t="s">
        <v>882</v>
      </c>
      <c r="EG169" s="0" t="s">
        <v>980</v>
      </c>
      <c r="EI169" s="0" t="s">
        <v>953</v>
      </c>
    </row>
    <row customHeight="1" ht="10.5">
      <c r="DR170" s="0" t="s">
        <v>18</v>
      </c>
      <c r="DW170" s="0">
        <v>26505050</v>
      </c>
      <c r="DX170" s="0" t="s">
        <v>1515</v>
      </c>
      <c r="DY170" s="0" t="s">
        <v>1516</v>
      </c>
      <c r="DZ170" s="0" t="s">
        <v>1517</v>
      </c>
      <c r="EA170" s="0" t="s">
        <v>1518</v>
      </c>
      <c r="EF170" s="0" t="s">
        <v>890</v>
      </c>
      <c r="EG170" s="0" t="s">
        <v>952</v>
      </c>
      <c r="EI170" s="0" t="s">
        <v>953</v>
      </c>
    </row>
    <row customHeight="1" ht="10.5">
      <c r="DR171" s="0" t="s">
        <v>18</v>
      </c>
      <c r="DW171" s="0">
        <v>31615099</v>
      </c>
      <c r="DX171" s="0" t="s">
        <v>1519</v>
      </c>
      <c r="DY171" s="0" t="s">
        <v>1520</v>
      </c>
      <c r="DZ171" s="0" t="s">
        <v>1452</v>
      </c>
      <c r="EA171" s="0" t="s">
        <v>1521</v>
      </c>
      <c r="EF171" s="0" t="s">
        <v>884</v>
      </c>
      <c r="EG171" s="0" t="s">
        <v>958</v>
      </c>
      <c r="EI171" s="0" t="s">
        <v>953</v>
      </c>
    </row>
    <row customHeight="1" ht="10.5">
      <c r="DR172" s="0" t="s">
        <v>18</v>
      </c>
      <c r="DW172" s="0">
        <v>31612561</v>
      </c>
      <c r="DX172" s="0" t="s">
        <v>1522</v>
      </c>
      <c r="DY172" s="0" t="s">
        <v>1523</v>
      </c>
      <c r="DZ172" s="0" t="s">
        <v>956</v>
      </c>
      <c r="EA172" s="0" t="s">
        <v>1524</v>
      </c>
      <c r="EB172" s="485">
        <v>44434</v>
      </c>
      <c r="EF172" s="0" t="s">
        <v>890</v>
      </c>
      <c r="EG172" s="0" t="s">
        <v>952</v>
      </c>
      <c r="EI172" s="0" t="s">
        <v>953</v>
      </c>
    </row>
    <row customHeight="1" ht="10.5">
      <c r="DR173" s="0" t="s">
        <v>18</v>
      </c>
      <c r="DW173" s="0">
        <v>27666778</v>
      </c>
      <c r="DX173" s="0" t="s">
        <v>1525</v>
      </c>
      <c r="DY173" s="0" t="s">
        <v>1526</v>
      </c>
      <c r="DZ173" s="0" t="s">
        <v>961</v>
      </c>
      <c r="EA173" s="0" t="s">
        <v>1527</v>
      </c>
      <c r="EB173" s="485">
        <v>40469</v>
      </c>
      <c r="EF173" s="0" t="s">
        <v>884</v>
      </c>
      <c r="EG173" s="0" t="s">
        <v>958</v>
      </c>
      <c r="EI173" s="0" t="s">
        <v>953</v>
      </c>
    </row>
    <row customHeight="1" ht="10.5">
      <c r="DR174" s="0" t="s">
        <v>18</v>
      </c>
      <c r="DW174" s="0">
        <v>31327597</v>
      </c>
      <c r="DX174" s="0" t="s">
        <v>1528</v>
      </c>
      <c r="DY174" s="0" t="s">
        <v>1529</v>
      </c>
      <c r="DZ174" s="0" t="s">
        <v>996</v>
      </c>
      <c r="EA174" s="0" t="s">
        <v>1530</v>
      </c>
      <c r="EF174" s="0" t="s">
        <v>890</v>
      </c>
      <c r="EG174" s="0" t="s">
        <v>952</v>
      </c>
      <c r="EI174" s="0" t="s">
        <v>953</v>
      </c>
    </row>
    <row customHeight="1" ht="10.5">
      <c r="DR175" s="0" t="s">
        <v>18</v>
      </c>
      <c r="DW175" s="0">
        <v>26505034</v>
      </c>
      <c r="DX175" s="0" t="s">
        <v>1531</v>
      </c>
      <c r="DY175" s="0" t="s">
        <v>1532</v>
      </c>
      <c r="DZ175" s="0" t="s">
        <v>1012</v>
      </c>
      <c r="EA175" s="0" t="s">
        <v>1533</v>
      </c>
      <c r="EF175" s="0" t="s">
        <v>890</v>
      </c>
      <c r="EG175" s="0" t="s">
        <v>952</v>
      </c>
      <c r="EI175" s="0" t="s">
        <v>953</v>
      </c>
    </row>
    <row customHeight="1" ht="10.5">
      <c r="DR176" s="0" t="s">
        <v>18</v>
      </c>
      <c r="DW176" s="0">
        <v>26505064</v>
      </c>
      <c r="DX176" s="0" t="s">
        <v>1534</v>
      </c>
      <c r="DY176" s="0" t="s">
        <v>1535</v>
      </c>
      <c r="DZ176" s="0" t="s">
        <v>1536</v>
      </c>
      <c r="EA176" s="0" t="s">
        <v>1537</v>
      </c>
      <c r="EF176" s="0" t="s">
        <v>890</v>
      </c>
      <c r="EG176" s="0" t="s">
        <v>952</v>
      </c>
      <c r="EI176" s="0" t="s">
        <v>953</v>
      </c>
    </row>
    <row customHeight="1" ht="10.5">
      <c r="DR177" s="0" t="s">
        <v>18</v>
      </c>
      <c r="DW177" s="0">
        <v>26504862</v>
      </c>
      <c r="DX177" s="0" t="s">
        <v>1538</v>
      </c>
      <c r="DY177" s="0" t="s">
        <v>1539</v>
      </c>
      <c r="DZ177" s="0" t="s">
        <v>1220</v>
      </c>
      <c r="EA177" s="0" t="s">
        <v>1540</v>
      </c>
      <c r="EF177" s="0" t="s">
        <v>890</v>
      </c>
      <c r="EG177" s="0" t="s">
        <v>952</v>
      </c>
      <c r="EI177" s="0" t="s">
        <v>953</v>
      </c>
    </row>
    <row customHeight="1" ht="10.5">
      <c r="DR178" s="0" t="s">
        <v>18</v>
      </c>
      <c r="DW178" s="0">
        <v>28797527</v>
      </c>
      <c r="DX178" s="0" t="s">
        <v>1541</v>
      </c>
      <c r="DY178" s="0" t="s">
        <v>1542</v>
      </c>
      <c r="DZ178" s="0" t="s">
        <v>1543</v>
      </c>
      <c r="EA178" s="0" t="s">
        <v>1544</v>
      </c>
      <c r="EF178" s="0" t="s">
        <v>884</v>
      </c>
      <c r="EG178" s="0" t="s">
        <v>958</v>
      </c>
      <c r="EI178" s="0" t="s">
        <v>953</v>
      </c>
    </row>
    <row customHeight="1" ht="10.5">
      <c r="DR179" s="0" t="s">
        <v>18</v>
      </c>
      <c r="DW179" s="0">
        <v>30893851</v>
      </c>
      <c r="DX179" s="0" t="s">
        <v>1545</v>
      </c>
      <c r="DY179" s="0" t="s">
        <v>1546</v>
      </c>
      <c r="DZ179" s="0" t="s">
        <v>1448</v>
      </c>
      <c r="EA179" s="0" t="s">
        <v>1547</v>
      </c>
      <c r="EF179" s="0" t="s">
        <v>884</v>
      </c>
      <c r="EG179" s="0" t="s">
        <v>958</v>
      </c>
      <c r="EI179" s="0" t="s">
        <v>953</v>
      </c>
    </row>
    <row customHeight="1" ht="10.5">
      <c r="DR180" s="0" t="s">
        <v>18</v>
      </c>
      <c r="DW180" s="0">
        <v>31289532</v>
      </c>
      <c r="DX180" s="0" t="s">
        <v>1548</v>
      </c>
      <c r="DY180" s="0" t="s">
        <v>1549</v>
      </c>
      <c r="DZ180" s="0" t="s">
        <v>969</v>
      </c>
      <c r="EA180" s="0" t="s">
        <v>1550</v>
      </c>
      <c r="EF180" s="0" t="s">
        <v>884</v>
      </c>
      <c r="EG180" s="0" t="s">
        <v>958</v>
      </c>
      <c r="EI180" s="0" t="s">
        <v>953</v>
      </c>
    </row>
    <row customHeight="1" ht="10.5">
      <c r="DR181" s="0" t="s">
        <v>18</v>
      </c>
      <c r="DW181" s="0">
        <v>26318884</v>
      </c>
      <c r="DX181" s="0" t="s">
        <v>1551</v>
      </c>
      <c r="DY181" s="0" t="s">
        <v>1552</v>
      </c>
      <c r="DZ181" s="0" t="s">
        <v>1553</v>
      </c>
      <c r="EA181" s="0" t="s">
        <v>1554</v>
      </c>
      <c r="EB181" s="485">
        <v>41327</v>
      </c>
      <c r="EF181" s="0" t="s">
        <v>884</v>
      </c>
      <c r="EG181" s="0" t="s">
        <v>958</v>
      </c>
      <c r="EI181" s="0" t="s">
        <v>953</v>
      </c>
    </row>
    <row customHeight="1" ht="10.5">
      <c r="DR182" s="0" t="s">
        <v>18</v>
      </c>
      <c r="DW182" s="0">
        <v>26318937</v>
      </c>
      <c r="DX182" s="0" t="s">
        <v>1555</v>
      </c>
      <c r="DY182" s="0" t="s">
        <v>1556</v>
      </c>
      <c r="DZ182" s="0" t="s">
        <v>1557</v>
      </c>
      <c r="EA182" s="0" t="s">
        <v>1558</v>
      </c>
      <c r="EF182" s="0" t="s">
        <v>884</v>
      </c>
      <c r="EG182" s="0" t="s">
        <v>958</v>
      </c>
      <c r="EI182" s="0" t="s">
        <v>953</v>
      </c>
    </row>
    <row customHeight="1" ht="10.5">
      <c r="DR183" s="0" t="s">
        <v>18</v>
      </c>
      <c r="DW183" s="0">
        <v>26409916</v>
      </c>
      <c r="DX183" s="0" t="s">
        <v>1559</v>
      </c>
      <c r="DY183" s="0" t="s">
        <v>1560</v>
      </c>
      <c r="DZ183" s="0" t="s">
        <v>1048</v>
      </c>
      <c r="EA183" s="0" t="s">
        <v>1561</v>
      </c>
      <c r="EF183" s="0" t="s">
        <v>882</v>
      </c>
      <c r="EG183" s="0" t="s">
        <v>980</v>
      </c>
      <c r="EI183" s="0" t="s">
        <v>953</v>
      </c>
    </row>
    <row customHeight="1" ht="10.5">
      <c r="DR184" s="0" t="s">
        <v>18</v>
      </c>
      <c r="DW184" s="0">
        <v>26409916</v>
      </c>
      <c r="DX184" s="0" t="s">
        <v>1559</v>
      </c>
      <c r="DY184" s="0" t="s">
        <v>1560</v>
      </c>
      <c r="DZ184" s="0" t="s">
        <v>1048</v>
      </c>
      <c r="EA184" s="0" t="s">
        <v>1561</v>
      </c>
      <c r="EF184" s="0" t="s">
        <v>883</v>
      </c>
      <c r="EG184" s="0" t="s">
        <v>1562</v>
      </c>
      <c r="EI184" s="0" t="s">
        <v>953</v>
      </c>
    </row>
    <row customHeight="1" ht="10.5">
      <c r="DR185" s="0" t="s">
        <v>18</v>
      </c>
      <c r="DW185" s="0">
        <v>28872357</v>
      </c>
      <c r="DX185" s="0" t="s">
        <v>1563</v>
      </c>
      <c r="DY185" s="0" t="s">
        <v>1564</v>
      </c>
      <c r="DZ185" s="0" t="s">
        <v>1565</v>
      </c>
      <c r="EA185" s="0" t="s">
        <v>1566</v>
      </c>
      <c r="EB185" s="485">
        <v>42024</v>
      </c>
      <c r="EF185" s="0" t="s">
        <v>890</v>
      </c>
      <c r="EG185" s="0" t="s">
        <v>952</v>
      </c>
      <c r="EI185" s="0" t="s">
        <v>953</v>
      </c>
    </row>
    <row customHeight="1" ht="10.5">
      <c r="DR186" s="0" t="s">
        <v>18</v>
      </c>
      <c r="DW186" s="0">
        <v>26318851</v>
      </c>
      <c r="DX186" s="0" t="s">
        <v>1567</v>
      </c>
      <c r="DY186" s="0" t="s">
        <v>1568</v>
      </c>
      <c r="DZ186" s="0" t="s">
        <v>1355</v>
      </c>
      <c r="EA186" s="0" t="s">
        <v>1569</v>
      </c>
      <c r="EF186" s="0" t="s">
        <v>884</v>
      </c>
      <c r="EG186" s="0" t="s">
        <v>958</v>
      </c>
      <c r="EI186" s="0" t="s">
        <v>953</v>
      </c>
    </row>
    <row customHeight="1" ht="10.5">
      <c r="DR187" s="0" t="s">
        <v>18</v>
      </c>
      <c r="DW187" s="0">
        <v>26506648</v>
      </c>
      <c r="DX187" s="0" t="s">
        <v>1570</v>
      </c>
      <c r="DY187" s="0" t="s">
        <v>1571</v>
      </c>
      <c r="DZ187" s="0" t="s">
        <v>1048</v>
      </c>
      <c r="EA187" s="0" t="s">
        <v>1572</v>
      </c>
      <c r="EF187" s="0" t="s">
        <v>890</v>
      </c>
      <c r="EG187" s="0" t="s">
        <v>952</v>
      </c>
      <c r="EI187" s="0" t="s">
        <v>953</v>
      </c>
    </row>
    <row customHeight="1" ht="10.5">
      <c r="DR188" s="0" t="s">
        <v>18</v>
      </c>
      <c r="DW188" s="0">
        <v>26506648</v>
      </c>
      <c r="DX188" s="0" t="s">
        <v>1570</v>
      </c>
      <c r="DY188" s="0" t="s">
        <v>1571</v>
      </c>
      <c r="DZ188" s="0" t="s">
        <v>1048</v>
      </c>
      <c r="EA188" s="0" t="s">
        <v>1572</v>
      </c>
      <c r="EF188" s="0" t="s">
        <v>878</v>
      </c>
      <c r="EG188" s="0" t="s">
        <v>998</v>
      </c>
      <c r="EI188" s="0" t="s">
        <v>953</v>
      </c>
    </row>
    <row customHeight="1" ht="10.5">
      <c r="DR189" s="0" t="s">
        <v>18</v>
      </c>
      <c r="DW189" s="0">
        <v>27954259</v>
      </c>
      <c r="DX189" s="0" t="s">
        <v>1573</v>
      </c>
      <c r="DY189" s="0" t="s">
        <v>1574</v>
      </c>
      <c r="DZ189" s="0" t="s">
        <v>1575</v>
      </c>
      <c r="EA189" s="0" t="s">
        <v>1576</v>
      </c>
      <c r="EF189" s="0" t="s">
        <v>890</v>
      </c>
      <c r="EG189" s="0" t="s">
        <v>952</v>
      </c>
      <c r="EI189" s="0" t="s">
        <v>953</v>
      </c>
    </row>
    <row customHeight="1" ht="10.5">
      <c r="DR190" s="0" t="s">
        <v>18</v>
      </c>
      <c r="DW190" s="0">
        <v>26832761</v>
      </c>
      <c r="DX190" s="0" t="s">
        <v>1573</v>
      </c>
      <c r="DY190" s="0" t="s">
        <v>1574</v>
      </c>
      <c r="DZ190" s="0" t="s">
        <v>1577</v>
      </c>
      <c r="EA190" s="0" t="s">
        <v>1576</v>
      </c>
      <c r="EF190" s="0" t="s">
        <v>890</v>
      </c>
      <c r="EG190" s="0" t="s">
        <v>952</v>
      </c>
      <c r="EI190" s="0" t="s">
        <v>953</v>
      </c>
    </row>
    <row customHeight="1" ht="10.5">
      <c r="DR191" s="0" t="s">
        <v>18</v>
      </c>
      <c r="DW191" s="0">
        <v>26445111</v>
      </c>
      <c r="DX191" s="0" t="s">
        <v>1578</v>
      </c>
      <c r="DY191" s="0" t="s">
        <v>1579</v>
      </c>
      <c r="DZ191" s="0" t="s">
        <v>1580</v>
      </c>
      <c r="EA191" s="0" t="s">
        <v>1581</v>
      </c>
      <c r="EB191" s="485">
        <v>37504</v>
      </c>
      <c r="EF191" s="0" t="s">
        <v>883</v>
      </c>
      <c r="EG191" s="0" t="s">
        <v>1562</v>
      </c>
      <c r="EI191" s="0" t="s">
        <v>953</v>
      </c>
    </row>
    <row customHeight="1" ht="10.5">
      <c r="DR192" s="0" t="s">
        <v>18</v>
      </c>
      <c r="DW192" s="0">
        <v>30906887</v>
      </c>
      <c r="DX192" s="0" t="s">
        <v>1582</v>
      </c>
      <c r="DY192" s="0" t="s">
        <v>1143</v>
      </c>
      <c r="DZ192" s="0" t="s">
        <v>1583</v>
      </c>
      <c r="EA192" s="0" t="s">
        <v>1145</v>
      </c>
      <c r="EF192" s="0" t="s">
        <v>884</v>
      </c>
      <c r="EG192" s="0" t="s">
        <v>958</v>
      </c>
      <c r="EI192" s="0" t="s">
        <v>953</v>
      </c>
    </row>
    <row customHeight="1" ht="10.5">
      <c r="DR193" s="0" t="s">
        <v>18</v>
      </c>
      <c r="DW193" s="0">
        <v>30920381</v>
      </c>
      <c r="DX193" s="0" t="s">
        <v>1584</v>
      </c>
      <c r="DY193" s="0" t="s">
        <v>1143</v>
      </c>
      <c r="DZ193" s="0" t="s">
        <v>1585</v>
      </c>
      <c r="EA193" s="0" t="s">
        <v>1145</v>
      </c>
      <c r="EB193" s="485">
        <v>42795</v>
      </c>
      <c r="EF193" s="0" t="s">
        <v>884</v>
      </c>
      <c r="EG193" s="0" t="s">
        <v>958</v>
      </c>
      <c r="EI193" s="0" t="s">
        <v>953</v>
      </c>
    </row>
    <row customHeight="1" ht="10.5">
      <c r="DR194" s="0" t="s">
        <v>18</v>
      </c>
      <c r="DW194" s="0">
        <v>31481499</v>
      </c>
      <c r="DX194" s="0" t="s">
        <v>1586</v>
      </c>
      <c r="DY194" s="0" t="s">
        <v>1587</v>
      </c>
      <c r="DZ194" s="0" t="s">
        <v>1588</v>
      </c>
      <c r="EA194" s="0" t="s">
        <v>1589</v>
      </c>
      <c r="EB194" s="485">
        <v>44256</v>
      </c>
      <c r="EF194" s="0" t="s">
        <v>890</v>
      </c>
      <c r="EG194" s="0" t="s">
        <v>952</v>
      </c>
      <c r="EI194" s="0" t="s">
        <v>953</v>
      </c>
    </row>
    <row customHeight="1" ht="10.5">
      <c r="DR195" s="0" t="s">
        <v>18</v>
      </c>
      <c r="DW195" s="0">
        <v>26436646</v>
      </c>
      <c r="DX195" s="0" t="s">
        <v>1590</v>
      </c>
      <c r="DY195" s="0" t="s">
        <v>1591</v>
      </c>
      <c r="DZ195" s="0" t="s">
        <v>1592</v>
      </c>
      <c r="EA195" s="0" t="s">
        <v>1593</v>
      </c>
      <c r="EF195" s="0" t="s">
        <v>890</v>
      </c>
      <c r="EG195" s="0" t="s">
        <v>952</v>
      </c>
      <c r="EI195" s="0" t="s">
        <v>953</v>
      </c>
    </row>
    <row customHeight="1" ht="10.5">
      <c r="DR196" s="0" t="s">
        <v>18</v>
      </c>
      <c r="DW196" s="0">
        <v>26436646</v>
      </c>
      <c r="DX196" s="0" t="s">
        <v>1590</v>
      </c>
      <c r="DY196" s="0" t="s">
        <v>1591</v>
      </c>
      <c r="DZ196" s="0" t="s">
        <v>1592</v>
      </c>
      <c r="EA196" s="0" t="s">
        <v>1593</v>
      </c>
      <c r="EF196" s="0" t="s">
        <v>49</v>
      </c>
      <c r="EG196" s="0" t="s">
        <v>1030</v>
      </c>
      <c r="EI196" s="0" t="s">
        <v>953</v>
      </c>
    </row>
    <row customHeight="1" ht="10.5">
      <c r="DR197" s="0" t="s">
        <v>18</v>
      </c>
      <c r="DW197" s="0">
        <v>26548363</v>
      </c>
      <c r="DX197" s="0" t="s">
        <v>1594</v>
      </c>
      <c r="DY197" s="0" t="s">
        <v>1595</v>
      </c>
      <c r="DZ197" s="0" t="s">
        <v>1375</v>
      </c>
      <c r="EA197" s="0" t="s">
        <v>1596</v>
      </c>
      <c r="EB197" s="485">
        <v>37474</v>
      </c>
      <c r="EF197" s="0" t="s">
        <v>882</v>
      </c>
      <c r="EG197" s="0" t="s">
        <v>980</v>
      </c>
      <c r="EI197" s="0" t="s">
        <v>953</v>
      </c>
    </row>
    <row customHeight="1" ht="10.5">
      <c r="DR198" s="0" t="s">
        <v>18</v>
      </c>
      <c r="DW198" s="0">
        <v>26357649</v>
      </c>
      <c r="DX198" s="0" t="s">
        <v>1597</v>
      </c>
      <c r="DY198" s="0" t="s">
        <v>1598</v>
      </c>
      <c r="DZ198" s="0" t="s">
        <v>1028</v>
      </c>
      <c r="EA198" s="0" t="s">
        <v>1599</v>
      </c>
      <c r="EF198" s="0" t="s">
        <v>882</v>
      </c>
      <c r="EG198" s="0" t="s">
        <v>980</v>
      </c>
      <c r="EI198" s="0" t="s">
        <v>953</v>
      </c>
    </row>
    <row customHeight="1" ht="10.5">
      <c r="DR199" s="0" t="s">
        <v>18</v>
      </c>
      <c r="DW199" s="0">
        <v>28176875</v>
      </c>
      <c r="DX199" s="0" t="s">
        <v>1600</v>
      </c>
      <c r="DY199" s="0" t="s">
        <v>1601</v>
      </c>
      <c r="DZ199" s="0" t="s">
        <v>1602</v>
      </c>
      <c r="EA199" s="0" t="s">
        <v>1603</v>
      </c>
      <c r="EF199" s="0" t="s">
        <v>882</v>
      </c>
      <c r="EG199" s="0" t="s">
        <v>980</v>
      </c>
      <c r="EI199" s="0" t="s">
        <v>953</v>
      </c>
    </row>
    <row customHeight="1" ht="10.5">
      <c r="DR200" s="0" t="s">
        <v>18</v>
      </c>
      <c r="DW200" s="0">
        <v>28176875</v>
      </c>
      <c r="DX200" s="0" t="s">
        <v>1600</v>
      </c>
      <c r="DY200" s="0" t="s">
        <v>1601</v>
      </c>
      <c r="DZ200" s="0" t="s">
        <v>1602</v>
      </c>
      <c r="EA200" s="0" t="s">
        <v>1603</v>
      </c>
      <c r="EF200" s="0" t="s">
        <v>882</v>
      </c>
      <c r="EG200" s="0" t="s">
        <v>980</v>
      </c>
      <c r="EI200" s="0" t="s">
        <v>1407</v>
      </c>
    </row>
    <row customHeight="1" ht="10.5">
      <c r="DR201" s="0" t="s">
        <v>18</v>
      </c>
      <c r="DW201" s="0">
        <v>26357743</v>
      </c>
      <c r="DX201" s="0" t="s">
        <v>1604</v>
      </c>
      <c r="DY201" s="0" t="s">
        <v>1605</v>
      </c>
      <c r="DZ201" s="0" t="s">
        <v>1606</v>
      </c>
      <c r="EA201" s="0" t="s">
        <v>1607</v>
      </c>
      <c r="EF201" s="0" t="s">
        <v>890</v>
      </c>
      <c r="EG201" s="0" t="s">
        <v>952</v>
      </c>
      <c r="EI201" s="0" t="s">
        <v>953</v>
      </c>
    </row>
    <row customHeight="1" ht="10.5">
      <c r="DR202" s="0" t="s">
        <v>18</v>
      </c>
      <c r="DW202" s="0">
        <v>26506574</v>
      </c>
      <c r="DX202" s="0" t="s">
        <v>1608</v>
      </c>
      <c r="DY202" s="0" t="s">
        <v>1609</v>
      </c>
      <c r="DZ202" s="0" t="s">
        <v>973</v>
      </c>
      <c r="EA202" s="0" t="s">
        <v>1610</v>
      </c>
      <c r="EF202" s="0" t="s">
        <v>890</v>
      </c>
      <c r="EG202" s="0" t="s">
        <v>952</v>
      </c>
      <c r="EI202" s="0" t="s">
        <v>953</v>
      </c>
    </row>
    <row customHeight="1" ht="10.5">
      <c r="DR203" s="0" t="s">
        <v>18</v>
      </c>
      <c r="DW203" s="0">
        <v>26357938</v>
      </c>
      <c r="DX203" s="0" t="s">
        <v>1611</v>
      </c>
      <c r="DY203" s="0" t="s">
        <v>1612</v>
      </c>
      <c r="DZ203" s="0" t="s">
        <v>1012</v>
      </c>
      <c r="EA203" s="0" t="s">
        <v>1613</v>
      </c>
      <c r="EF203" s="0" t="s">
        <v>890</v>
      </c>
      <c r="EG203" s="0" t="s">
        <v>952</v>
      </c>
      <c r="EI203" s="0" t="s">
        <v>953</v>
      </c>
    </row>
    <row customHeight="1" ht="10.5">
      <c r="DR204" s="0" t="s">
        <v>18</v>
      </c>
      <c r="DW204" s="0">
        <v>27980582</v>
      </c>
      <c r="DX204" s="0" t="s">
        <v>1614</v>
      </c>
      <c r="DY204" s="0" t="s">
        <v>1615</v>
      </c>
      <c r="DZ204" s="0" t="s">
        <v>1616</v>
      </c>
      <c r="EA204" s="0" t="s">
        <v>1617</v>
      </c>
      <c r="EB204" s="485">
        <v>40709</v>
      </c>
      <c r="EF204" s="0" t="s">
        <v>883</v>
      </c>
      <c r="EG204" s="0" t="s">
        <v>1562</v>
      </c>
      <c r="EI204" s="0" t="s">
        <v>953</v>
      </c>
    </row>
    <row customHeight="1" ht="10.5">
      <c r="DR205" s="0" t="s">
        <v>18</v>
      </c>
      <c r="DW205" s="0">
        <v>26504759</v>
      </c>
      <c r="DX205" s="0" t="s">
        <v>1618</v>
      </c>
      <c r="DY205" s="0" t="s">
        <v>1579</v>
      </c>
      <c r="DZ205" s="0" t="s">
        <v>1619</v>
      </c>
      <c r="EA205" s="0" t="s">
        <v>1581</v>
      </c>
      <c r="EB205" s="485">
        <v>38415</v>
      </c>
      <c r="EF205" s="0" t="s">
        <v>882</v>
      </c>
      <c r="EG205" s="0" t="s">
        <v>980</v>
      </c>
      <c r="EI205" s="0" t="s">
        <v>953</v>
      </c>
    </row>
    <row customHeight="1" ht="10.5">
      <c r="DR206" s="0" t="s">
        <v>18</v>
      </c>
      <c r="DW206" s="0">
        <v>26504759</v>
      </c>
      <c r="DX206" s="0" t="s">
        <v>1618</v>
      </c>
      <c r="DY206" s="0" t="s">
        <v>1579</v>
      </c>
      <c r="DZ206" s="0" t="s">
        <v>1619</v>
      </c>
      <c r="EA206" s="0" t="s">
        <v>1581</v>
      </c>
      <c r="EB206" s="485">
        <v>38415</v>
      </c>
      <c r="EF206" s="0" t="s">
        <v>49</v>
      </c>
      <c r="EG206" s="0" t="s">
        <v>1030</v>
      </c>
      <c r="EI206" s="0" t="s">
        <v>953</v>
      </c>
    </row>
    <row customHeight="1" ht="10.5">
      <c r="DR207" s="0" t="s">
        <v>18</v>
      </c>
      <c r="DW207" s="0">
        <v>30814121</v>
      </c>
      <c r="DX207" s="0" t="s">
        <v>1620</v>
      </c>
      <c r="DY207" s="0" t="s">
        <v>1621</v>
      </c>
      <c r="DZ207" s="0" t="s">
        <v>1622</v>
      </c>
      <c r="EA207" s="0" t="s">
        <v>1623</v>
      </c>
      <c r="EF207" s="0" t="s">
        <v>890</v>
      </c>
      <c r="EG207" s="0" t="s">
        <v>952</v>
      </c>
      <c r="EI207" s="0" t="s">
        <v>953</v>
      </c>
    </row>
    <row customHeight="1" ht="10.5">
      <c r="DR208" s="0" t="s">
        <v>18</v>
      </c>
      <c r="DW208" s="0">
        <v>26513518</v>
      </c>
      <c r="DX208" s="0" t="s">
        <v>1624</v>
      </c>
      <c r="DY208" s="0" t="s">
        <v>1625</v>
      </c>
      <c r="DZ208" s="0" t="s">
        <v>1626</v>
      </c>
      <c r="EA208" s="0" t="s">
        <v>1627</v>
      </c>
      <c r="EB208" s="485">
        <v>38755</v>
      </c>
      <c r="EF208" s="0" t="s">
        <v>890</v>
      </c>
      <c r="EG208" s="0" t="s">
        <v>952</v>
      </c>
      <c r="EI208" s="0" t="s">
        <v>953</v>
      </c>
    </row>
    <row customHeight="1" ht="10.5">
      <c r="DR209" s="0" t="s">
        <v>18</v>
      </c>
      <c r="DW209" s="0">
        <v>26504685</v>
      </c>
      <c r="DX209" s="0" t="s">
        <v>1628</v>
      </c>
      <c r="DY209" s="0" t="s">
        <v>1629</v>
      </c>
      <c r="DZ209" s="0" t="s">
        <v>1630</v>
      </c>
      <c r="EA209" s="0" t="s">
        <v>1631</v>
      </c>
      <c r="EF209" s="0" t="s">
        <v>889</v>
      </c>
      <c r="EG209" s="0" t="s">
        <v>975</v>
      </c>
      <c r="EI209" s="0" t="s">
        <v>953</v>
      </c>
    </row>
    <row customHeight="1" ht="10.5">
      <c r="DR210" s="0" t="s">
        <v>18</v>
      </c>
      <c r="DW210" s="0">
        <v>26505060</v>
      </c>
      <c r="DX210" s="0" t="s">
        <v>1632</v>
      </c>
      <c r="DY210" s="0" t="s">
        <v>1633</v>
      </c>
      <c r="DZ210" s="0" t="s">
        <v>1634</v>
      </c>
      <c r="EA210" s="0" t="s">
        <v>1635</v>
      </c>
      <c r="EF210" s="0" t="s">
        <v>890</v>
      </c>
      <c r="EG210" s="0" t="s">
        <v>952</v>
      </c>
      <c r="EI210" s="0" t="s">
        <v>953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FC1954-0EE8-2E1C-F4AC-77F6845C33F3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1636</v>
      </c>
      <c r="C2" s="0" t="s">
        <v>1637</v>
      </c>
      <c r="D2" s="0" t="s">
        <v>1638</v>
      </c>
      <c r="E2" s="0" t="s">
        <v>1639</v>
      </c>
      <c r="F2" s="0" t="s">
        <v>1640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6321417-0B26-A76E-902E-9B619D043C2F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917</v>
      </c>
      <c r="B1" s="0" t="s">
        <v>1641</v>
      </c>
      <c r="C1" s="486"/>
    </row>
    <row customHeight="1" ht="10.5">
      <c r="A2" s="482" t="s">
        <v>931</v>
      </c>
      <c r="B2" s="0" t="s">
        <v>1642</v>
      </c>
      <c r="C2" s="0" t="s">
        <v>1643</v>
      </c>
    </row>
    <row r="4" customHeight="1" ht="10.5">
      <c r="B4" s="0" t="s">
        <v>1644</v>
      </c>
      <c r="C4" s="0">
        <v>6667658960</v>
      </c>
    </row>
    <row customHeight="1" ht="10.5">
      <c r="B5" s="0" t="s">
        <v>1645</v>
      </c>
      <c r="C5" s="0">
        <v>2857856709</v>
      </c>
    </row>
    <row customHeight="1" ht="10.5">
      <c r="B6" s="0" t="s">
        <v>1614</v>
      </c>
      <c r="C6" s="0">
        <v>2568084493</v>
      </c>
    </row>
    <row customHeight="1" ht="10.5">
      <c r="B7" s="0" t="s">
        <v>1646</v>
      </c>
      <c r="C7" s="0">
        <v>3006215110</v>
      </c>
    </row>
    <row customHeight="1" ht="10.5">
      <c r="B8" s="0" t="s">
        <v>1628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5717272-0DCE-5933-D3AB-DDF54A963A5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917</v>
      </c>
      <c r="B1" s="482" t="s">
        <v>45</v>
      </c>
    </row>
    <row customHeight="1" ht="11.25">
      <c r="A2" s="482" t="s">
        <v>931</v>
      </c>
      <c r="B2" s="101" t="s">
        <v>1647</v>
      </c>
    </row>
    <row customHeight="1" ht="11.25">
      <c r="B3" s="101" t="s">
        <v>1648</v>
      </c>
    </row>
    <row customHeight="1" ht="11.25">
      <c r="B4" s="101" t="s">
        <v>1649</v>
      </c>
    </row>
    <row customHeight="1" ht="11.25">
      <c r="B5" s="101" t="s">
        <v>1650</v>
      </c>
    </row>
    <row customHeight="1" ht="11.25">
      <c r="B6" s="101" t="s">
        <v>46</v>
      </c>
    </row>
    <row customHeight="1" ht="11.25">
      <c r="B7" s="101" t="s">
        <v>1651</v>
      </c>
    </row>
    <row customHeight="1" ht="11.25">
      <c r="B8" s="101" t="s">
        <v>1652</v>
      </c>
    </row>
    <row customHeight="1" ht="11.25">
      <c r="B9" s="101" t="s">
        <v>1653</v>
      </c>
    </row>
    <row customHeight="1" ht="11.25">
      <c r="B10" s="101" t="s">
        <v>1654</v>
      </c>
    </row>
    <row customHeight="1" ht="11.25">
      <c r="B11" s="101" t="s">
        <v>1655</v>
      </c>
    </row>
    <row customHeight="1" ht="11.25">
      <c r="B12" s="101" t="s">
        <v>1656</v>
      </c>
    </row>
    <row customHeight="1" ht="11.25">
      <c r="B13" s="101" t="s">
        <v>1657</v>
      </c>
    </row>
    <row customHeight="1" ht="11.25">
      <c r="B14" s="101" t="s">
        <v>1658</v>
      </c>
    </row>
    <row customHeight="1" ht="11.25">
      <c r="B15" s="101" t="s">
        <v>1659</v>
      </c>
    </row>
    <row customHeight="1" ht="11.25">
      <c r="B16" s="101" t="s">
        <v>1660</v>
      </c>
    </row>
    <row customHeight="1" ht="11.25">
      <c r="B17" s="101" t="s">
        <v>1661</v>
      </c>
    </row>
    <row customHeight="1" ht="11.25">
      <c r="B18" s="101" t="s">
        <v>1662</v>
      </c>
    </row>
    <row customHeight="1" ht="11.25">
      <c r="B19" s="101" t="s">
        <v>1663</v>
      </c>
    </row>
    <row customHeight="1" ht="11.25">
      <c r="B20" s="101" t="s">
        <v>1664</v>
      </c>
    </row>
    <row customHeight="1" ht="11.25">
      <c r="B21" s="101" t="s">
        <v>1665</v>
      </c>
    </row>
    <row customHeight="1" ht="11.25">
      <c r="B22" s="101" t="s">
        <v>1666</v>
      </c>
    </row>
    <row customHeight="1" ht="11.25">
      <c r="B23" s="101" t="s">
        <v>1667</v>
      </c>
    </row>
    <row customHeight="1" ht="11.25">
      <c r="B24" s="101" t="s">
        <v>1668</v>
      </c>
    </row>
    <row customHeight="1" ht="11.25">
      <c r="B25" s="101" t="s">
        <v>1669</v>
      </c>
    </row>
    <row customHeight="1" ht="11.25">
      <c r="B26" s="101" t="s">
        <v>1670</v>
      </c>
    </row>
    <row customHeight="1" ht="11.25">
      <c r="B27" s="101" t="s">
        <v>1671</v>
      </c>
    </row>
    <row customHeight="1" ht="11.25">
      <c r="B28" s="101" t="s">
        <v>1672</v>
      </c>
    </row>
    <row customHeight="1" ht="11.25">
      <c r="B29" s="101" t="s">
        <v>1673</v>
      </c>
    </row>
    <row customHeight="1" ht="11.25">
      <c r="B30" s="101" t="s">
        <v>1674</v>
      </c>
    </row>
    <row customHeight="1" ht="11.25">
      <c r="B31" s="101" t="s">
        <v>1675</v>
      </c>
    </row>
    <row customHeight="1" ht="11.25">
      <c r="B32" s="101" t="s">
        <v>1676</v>
      </c>
    </row>
    <row customHeight="1" ht="11.25">
      <c r="B33" s="101" t="s">
        <v>1677</v>
      </c>
    </row>
    <row customHeight="1" ht="11.25">
      <c r="B34" s="101" t="s">
        <v>1678</v>
      </c>
    </row>
    <row customHeight="1" ht="11.25">
      <c r="B35" s="101" t="s">
        <v>1679</v>
      </c>
    </row>
    <row customHeight="1" ht="11.25">
      <c r="B36" s="101" t="s">
        <v>1680</v>
      </c>
    </row>
    <row customHeight="1" ht="11.25">
      <c r="B37" s="101" t="s">
        <v>1681</v>
      </c>
    </row>
    <row customHeight="1" ht="11.25">
      <c r="B38" s="101" t="s">
        <v>1682</v>
      </c>
    </row>
    <row customHeight="1" ht="11.25">
      <c r="B39" s="101" t="s">
        <v>1683</v>
      </c>
    </row>
    <row customHeight="1" ht="11.25">
      <c r="B40" s="101" t="s">
        <v>1684</v>
      </c>
    </row>
    <row customHeight="1" ht="11.25">
      <c r="B41" s="101" t="s">
        <v>1685</v>
      </c>
    </row>
    <row customHeight="1" ht="11.25">
      <c r="B42" s="101" t="s">
        <v>1686</v>
      </c>
    </row>
    <row customHeight="1" ht="11.25">
      <c r="B43" s="101" t="s">
        <v>1687</v>
      </c>
    </row>
    <row customHeight="1" ht="11.25">
      <c r="B44" s="101" t="s">
        <v>1688</v>
      </c>
    </row>
    <row customHeight="1" ht="11.25">
      <c r="B45" s="101" t="s">
        <v>1689</v>
      </c>
    </row>
    <row customHeight="1" ht="11.25">
      <c r="B46" s="101" t="s">
        <v>1690</v>
      </c>
    </row>
    <row customHeight="1" ht="11.25">
      <c r="B47" s="101" t="s">
        <v>1691</v>
      </c>
    </row>
    <row customHeight="1" ht="11.25">
      <c r="B48" s="101" t="s">
        <v>1692</v>
      </c>
    </row>
    <row customHeight="1" ht="11.25">
      <c r="B49" s="101" t="s">
        <v>1693</v>
      </c>
    </row>
    <row customHeight="1" ht="11.25">
      <c r="B50" s="101" t="s">
        <v>1694</v>
      </c>
    </row>
    <row customHeight="1" ht="11.25">
      <c r="B51" s="101" t="s">
        <v>1695</v>
      </c>
    </row>
    <row customHeight="1" ht="11.25">
      <c r="B52" s="101" t="s">
        <v>1696</v>
      </c>
    </row>
    <row customHeight="1" ht="11.25">
      <c r="B53" s="101" t="s">
        <v>1697</v>
      </c>
    </row>
    <row customHeight="1" ht="11.25">
      <c r="B54" s="101" t="s">
        <v>1698</v>
      </c>
    </row>
    <row customHeight="1" ht="11.25">
      <c r="B55" s="101" t="s">
        <v>1699</v>
      </c>
    </row>
    <row customHeight="1" ht="11.25">
      <c r="B56" s="101" t="s">
        <v>1700</v>
      </c>
    </row>
    <row customHeight="1" ht="11.25">
      <c r="B57" s="101" t="s">
        <v>1701</v>
      </c>
    </row>
    <row customHeight="1" ht="11.25">
      <c r="B58" s="101" t="s">
        <v>1702</v>
      </c>
    </row>
    <row customHeight="1" ht="11.25">
      <c r="B59" s="101" t="s">
        <v>1703</v>
      </c>
    </row>
    <row customHeight="1" ht="11.25">
      <c r="B60" s="101" t="s">
        <v>1704</v>
      </c>
    </row>
    <row customHeight="1" ht="11.25">
      <c r="B61" s="101" t="s">
        <v>1705</v>
      </c>
    </row>
    <row customHeight="1" ht="11.25">
      <c r="B62" s="101" t="s">
        <v>1706</v>
      </c>
    </row>
    <row customHeight="1" ht="11.25">
      <c r="B63" s="101" t="s">
        <v>1707</v>
      </c>
    </row>
    <row customHeight="1" ht="11.25">
      <c r="B64" s="101" t="s">
        <v>1708</v>
      </c>
    </row>
    <row customHeight="1" ht="11.25">
      <c r="B65" s="101" t="s">
        <v>1709</v>
      </c>
    </row>
    <row customHeight="1" ht="11.25">
      <c r="B66" s="101" t="s">
        <v>1710</v>
      </c>
    </row>
    <row customHeight="1" ht="11.25">
      <c r="B67" s="101" t="s">
        <v>1711</v>
      </c>
    </row>
    <row customHeight="1" ht="11.25">
      <c r="B68" s="101" t="s">
        <v>1712</v>
      </c>
    </row>
    <row customHeight="1" ht="11.25">
      <c r="B69" s="101" t="s">
        <v>1713</v>
      </c>
    </row>
    <row customHeight="1" ht="11.25">
      <c r="B70" s="101" t="s">
        <v>1714</v>
      </c>
    </row>
    <row customHeight="1" ht="11.25">
      <c r="B71" s="101" t="s">
        <v>1715</v>
      </c>
    </row>
    <row customHeight="1" ht="11.25">
      <c r="B72" s="101" t="s">
        <v>1716</v>
      </c>
    </row>
    <row customHeight="1" ht="11.25">
      <c r="B73" s="101" t="s">
        <v>1717</v>
      </c>
    </row>
    <row customHeight="1" ht="11.25">
      <c r="B74" s="101" t="s">
        <v>1718</v>
      </c>
    </row>
    <row customHeight="1" ht="11.25">
      <c r="B75" s="101" t="s">
        <v>1719</v>
      </c>
    </row>
    <row customHeight="1" ht="11.25">
      <c r="B76" s="101" t="s">
        <v>1720</v>
      </c>
    </row>
    <row customHeight="1" ht="11.25">
      <c r="B77" s="101" t="s">
        <v>1721</v>
      </c>
    </row>
    <row customHeight="1" ht="11.25">
      <c r="B78" s="101" t="s">
        <v>1722</v>
      </c>
    </row>
    <row customHeight="1" ht="11.25">
      <c r="B79" s="101" t="s">
        <v>1723</v>
      </c>
    </row>
    <row customHeight="1" ht="11.25">
      <c r="B80" s="101" t="s">
        <v>1724</v>
      </c>
    </row>
    <row customHeight="1" ht="11.25">
      <c r="B81" s="101" t="s">
        <v>1725</v>
      </c>
    </row>
    <row customHeight="1" ht="11.25">
      <c r="B82" s="101" t="s">
        <v>1726</v>
      </c>
    </row>
    <row customHeight="1" ht="11.25">
      <c r="B83" s="101" t="s">
        <v>1727</v>
      </c>
    </row>
    <row customHeight="1" ht="11.25">
      <c r="B84" s="101" t="s">
        <v>1728</v>
      </c>
    </row>
    <row customHeight="1" ht="11.25">
      <c r="B85" s="101" t="s">
        <v>1729</v>
      </c>
    </row>
    <row customHeight="1" ht="11.25">
      <c r="B86" s="101" t="s">
        <v>1730</v>
      </c>
    </row>
    <row customHeight="1" ht="11.25">
      <c r="B87" s="101" t="s">
        <v>1731</v>
      </c>
    </row>
    <row customHeight="1" ht="11.25">
      <c r="B88" s="101" t="s">
        <v>1732</v>
      </c>
    </row>
    <row customHeight="1" ht="11.25">
      <c r="B89" s="101" t="s">
        <v>1733</v>
      </c>
    </row>
    <row customHeight="1" ht="11.25">
      <c r="B90" s="101" t="s">
        <v>1734</v>
      </c>
    </row>
    <row customHeight="1" ht="11.25">
      <c r="B91" s="101" t="s">
        <v>1735</v>
      </c>
    </row>
    <row customHeight="1" ht="11.25">
      <c r="B92" s="101" t="s">
        <v>1736</v>
      </c>
    </row>
    <row customHeight="1" ht="11.25">
      <c r="B93" s="101" t="s">
        <v>1737</v>
      </c>
    </row>
    <row customHeight="1" ht="11.25">
      <c r="B94" s="101" t="s">
        <v>1738</v>
      </c>
    </row>
    <row customHeight="1" ht="11.25">
      <c r="B95" s="101" t="s">
        <v>1739</v>
      </c>
    </row>
    <row customHeight="1" ht="11.25">
      <c r="B96" s="101" t="s">
        <v>1740</v>
      </c>
    </row>
    <row customHeight="1" ht="11.25">
      <c r="B97" s="101" t="s">
        <v>1741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5CFFEB-7F37-9FF9-32FB-CDC0E3BA7B62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1742</v>
      </c>
      <c r="B1" s="0" t="s">
        <v>1743</v>
      </c>
      <c r="C1" s="0" t="s">
        <v>1744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  <row customHeight="1" ht="10.5">
      <c r="A5" s="482" t="s">
        <v>120</v>
      </c>
      <c r="B5" s="0" t="s">
        <v>115</v>
      </c>
      <c r="C5" s="0" t="s">
        <v>121</v>
      </c>
    </row>
    <row customHeight="1" ht="10.5">
      <c r="A6" s="482" t="s">
        <v>122</v>
      </c>
      <c r="B6" s="0" t="s">
        <v>115</v>
      </c>
      <c r="C6" s="0" t="s">
        <v>123</v>
      </c>
    </row>
    <row customHeight="1" ht="10.5">
      <c r="A7" s="482" t="s">
        <v>124</v>
      </c>
      <c r="B7" s="0" t="s">
        <v>115</v>
      </c>
      <c r="C7" s="0" t="s">
        <v>125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B3C6E9-4B05-771F-51DA-2EE262FAC74B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15">
      <c r="E92" s="239" t="s">
        <v>120</v>
      </c>
      <c r="F92" s="189" t="s">
        <v>112</v>
      </c>
      <c r="G92" s="190"/>
      <c r="H92" s="154" t="s">
        <v>121</v>
      </c>
    </row>
    <row customHeight="1" ht="15">
      <c r="E93" s="239"/>
      <c r="F93" s="189" t="s">
        <v>114</v>
      </c>
      <c r="G93" s="190"/>
      <c r="H93" s="154" t="s">
        <v>115</v>
      </c>
    </row>
    <row customHeight="1" ht="15">
      <c r="E94" s="239" t="s">
        <v>122</v>
      </c>
      <c r="F94" s="189" t="s">
        <v>112</v>
      </c>
      <c r="G94" s="190"/>
      <c r="H94" s="154" t="s">
        <v>123</v>
      </c>
    </row>
    <row customHeight="1" ht="15">
      <c r="E95" s="239"/>
      <c r="F95" s="189" t="s">
        <v>114</v>
      </c>
      <c r="G95" s="190"/>
      <c r="H95" s="154" t="s">
        <v>115</v>
      </c>
    </row>
    <row customHeight="1" ht="15">
      <c r="E96" s="239" t="s">
        <v>124</v>
      </c>
      <c r="F96" s="189" t="s">
        <v>112</v>
      </c>
      <c r="G96" s="190"/>
      <c r="H96" s="154" t="s">
        <v>125</v>
      </c>
    </row>
    <row customHeight="1" ht="15">
      <c r="E97" s="239"/>
      <c r="F97" s="189" t="s">
        <v>114</v>
      </c>
      <c r="G97" s="190"/>
      <c r="H97" s="154" t="s">
        <v>115</v>
      </c>
    </row>
    <row customHeight="1" ht="0" hidden="1">
      <c r="E98" s="239" t="s">
        <v>29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126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127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128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129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130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367F95E8-599B-725A-F468-328A610F68BD}"/>
    <hyperlink ref="H71" r:id="rId3" tooltip="a.pomazkova@natec.su" xr:uid="{1496F1F7-8D27-28BB-55E5-9935451E8133}"/>
    <hyperlink ref="H80" r:id="rId4" xr:uid="{BCFAD217-E519-57F9-A326-92CED1C35AD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AD7775-90AA-251E-4F49-0DEC8D1E270D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131</v>
      </c>
      <c r="G1" s="210" t="s">
        <v>131</v>
      </c>
      <c r="H1" s="210" t="s">
        <v>131</v>
      </c>
      <c r="I1" s="210" t="s">
        <v>131</v>
      </c>
      <c r="J1" s="210" t="s">
        <v>131</v>
      </c>
      <c r="K1" s="210" t="s">
        <v>131</v>
      </c>
      <c r="L1" s="210" t="s">
        <v>131</v>
      </c>
      <c r="M1" s="210" t="s">
        <v>131</v>
      </c>
      <c r="N1" s="210" t="s">
        <v>131</v>
      </c>
      <c r="O1" s="210" t="s">
        <v>131</v>
      </c>
      <c r="P1" s="210" t="s">
        <v>131</v>
      </c>
      <c r="Q1" s="210" t="s">
        <v>131</v>
      </c>
      <c r="R1" s="210" t="s">
        <v>131</v>
      </c>
      <c r="S1" s="210" t="s">
        <v>131</v>
      </c>
      <c r="T1" s="210" t="s">
        <v>132</v>
      </c>
      <c r="U1" s="210" t="s">
        <v>132</v>
      </c>
      <c r="V1" s="210" t="s">
        <v>132</v>
      </c>
      <c r="W1" s="210" t="s">
        <v>132</v>
      </c>
      <c r="X1" s="210" t="s">
        <v>132</v>
      </c>
      <c r="Y1" s="210" t="s">
        <v>132</v>
      </c>
      <c r="Z1" s="210" t="s">
        <v>132</v>
      </c>
      <c r="AA1" s="210" t="s">
        <v>132</v>
      </c>
      <c r="AB1" s="210" t="s">
        <v>132</v>
      </c>
      <c r="AC1" s="210" t="s">
        <v>132</v>
      </c>
      <c r="AD1" s="210" t="s">
        <v>132</v>
      </c>
      <c r="AE1" s="210" t="s">
        <v>132</v>
      </c>
      <c r="AF1" s="210" t="s">
        <v>132</v>
      </c>
      <c r="AG1" s="210" t="s">
        <v>132</v>
      </c>
      <c r="AH1" s="210" t="s">
        <v>133</v>
      </c>
      <c r="AI1" s="210" t="s">
        <v>133</v>
      </c>
      <c r="AJ1" s="210" t="s">
        <v>133</v>
      </c>
      <c r="AK1" s="210" t="s">
        <v>133</v>
      </c>
      <c r="AL1" s="210" t="s">
        <v>133</v>
      </c>
      <c r="AM1" s="210" t="s">
        <v>133</v>
      </c>
      <c r="AN1" s="210" t="s">
        <v>133</v>
      </c>
      <c r="AO1" s="210" t="s">
        <v>133</v>
      </c>
      <c r="AP1" s="210" t="s">
        <v>133</v>
      </c>
      <c r="AQ1" s="210" t="s">
        <v>133</v>
      </c>
      <c r="AR1" s="210" t="s">
        <v>133</v>
      </c>
      <c r="AS1" s="210" t="s">
        <v>133</v>
      </c>
      <c r="AT1" s="210" t="s">
        <v>133</v>
      </c>
      <c r="AU1" s="210" t="s">
        <v>133</v>
      </c>
      <c r="AV1" s="210" t="s">
        <v>133</v>
      </c>
      <c r="AW1" s="210" t="s">
        <v>133</v>
      </c>
      <c r="AX1" s="210" t="s">
        <v>133</v>
      </c>
      <c r="AY1" s="210" t="s">
        <v>133</v>
      </c>
      <c r="AZ1" s="210" t="s">
        <v>133</v>
      </c>
      <c r="BA1" s="210" t="s">
        <v>133</v>
      </c>
      <c r="BB1" s="210" t="s">
        <v>133</v>
      </c>
      <c r="BC1" s="210" t="s">
        <v>133</v>
      </c>
      <c r="BD1" s="210" t="s">
        <v>133</v>
      </c>
      <c r="BE1" s="210" t="s">
        <v>133</v>
      </c>
      <c r="BF1" s="210" t="s">
        <v>133</v>
      </c>
      <c r="BG1" s="210" t="s">
        <v>133</v>
      </c>
      <c r="BH1" s="210" t="s">
        <v>133</v>
      </c>
      <c r="BI1" s="210" t="s">
        <v>133</v>
      </c>
      <c r="BJ1" s="210" t="s">
        <v>134</v>
      </c>
      <c r="BK1" s="210" t="s">
        <v>134</v>
      </c>
      <c r="BL1" s="210" t="s">
        <v>134</v>
      </c>
      <c r="BM1" s="210" t="s">
        <v>134</v>
      </c>
      <c r="BN1" s="210" t="s">
        <v>134</v>
      </c>
      <c r="BO1" s="210" t="s">
        <v>134</v>
      </c>
      <c r="BP1" s="210" t="s">
        <v>134</v>
      </c>
      <c r="BQ1" s="210" t="s">
        <v>134</v>
      </c>
      <c r="BR1" s="210" t="s">
        <v>134</v>
      </c>
      <c r="BS1" s="210" t="s">
        <v>134</v>
      </c>
      <c r="BT1" s="210" t="s">
        <v>134</v>
      </c>
      <c r="BU1" s="210" t="s">
        <v>134</v>
      </c>
      <c r="BV1" s="210" t="s">
        <v>134</v>
      </c>
      <c r="BW1" s="210" t="s">
        <v>134</v>
      </c>
      <c r="BX1" s="210" t="s">
        <v>134</v>
      </c>
      <c r="BY1" s="210" t="s">
        <v>134</v>
      </c>
      <c r="BZ1" s="210" t="s">
        <v>134</v>
      </c>
      <c r="CA1" s="210" t="s">
        <v>134</v>
      </c>
      <c r="CB1" s="210" t="s">
        <v>134</v>
      </c>
      <c r="CC1" s="210" t="s">
        <v>134</v>
      </c>
      <c r="CD1" s="210" t="s">
        <v>134</v>
      </c>
      <c r="CE1" s="210" t="s">
        <v>134</v>
      </c>
      <c r="CF1" s="210" t="s">
        <v>134</v>
      </c>
      <c r="CG1" s="210" t="s">
        <v>134</v>
      </c>
      <c r="CH1" s="210" t="s">
        <v>134</v>
      </c>
      <c r="CI1" s="210" t="s">
        <v>134</v>
      </c>
      <c r="CJ1" s="210" t="s">
        <v>134</v>
      </c>
      <c r="CK1" s="210" t="s">
        <v>134</v>
      </c>
      <c r="CL1" s="210" t="s">
        <v>134</v>
      </c>
      <c r="CM1" s="210" t="s">
        <v>134</v>
      </c>
      <c r="CN1" s="210" t="s">
        <v>134</v>
      </c>
      <c r="CO1" s="210" t="s">
        <v>134</v>
      </c>
      <c r="CP1" s="210" t="s">
        <v>134</v>
      </c>
      <c r="CQ1" s="210" t="s">
        <v>134</v>
      </c>
      <c r="CR1" s="210" t="s">
        <v>134</v>
      </c>
      <c r="CS1" s="210" t="s">
        <v>134</v>
      </c>
      <c r="CT1" s="210" t="s">
        <v>134</v>
      </c>
      <c r="CU1" s="210" t="s">
        <v>134</v>
      </c>
      <c r="CV1" s="210" t="s">
        <v>134</v>
      </c>
      <c r="CW1" s="210" t="s">
        <v>134</v>
      </c>
      <c r="CX1" s="210" t="s">
        <v>134</v>
      </c>
      <c r="CY1" s="210" t="s">
        <v>134</v>
      </c>
    </row>
    <row customHeight="1" ht="10.5" hidden="1">
      <c r="F2" s="210" t="s">
        <v>135</v>
      </c>
      <c r="G2" s="210" t="s">
        <v>136</v>
      </c>
      <c r="H2" s="210" t="s">
        <v>137</v>
      </c>
      <c r="I2" s="210" t="s">
        <v>138</v>
      </c>
      <c r="J2" s="210" t="s">
        <v>139</v>
      </c>
      <c r="K2" s="210" t="s">
        <v>140</v>
      </c>
      <c r="L2" s="210" t="s">
        <v>141</v>
      </c>
      <c r="M2" s="210" t="s">
        <v>135</v>
      </c>
      <c r="N2" s="210" t="s">
        <v>136</v>
      </c>
      <c r="O2" s="210" t="s">
        <v>137</v>
      </c>
      <c r="P2" s="210" t="s">
        <v>138</v>
      </c>
      <c r="Q2" s="210" t="s">
        <v>139</v>
      </c>
      <c r="R2" s="210" t="s">
        <v>140</v>
      </c>
      <c r="S2" s="210" t="s">
        <v>141</v>
      </c>
      <c r="T2" s="210" t="s">
        <v>135</v>
      </c>
      <c r="U2" s="210" t="s">
        <v>136</v>
      </c>
      <c r="V2" s="210" t="s">
        <v>137</v>
      </c>
      <c r="W2" s="210" t="s">
        <v>138</v>
      </c>
      <c r="X2" s="210" t="s">
        <v>139</v>
      </c>
      <c r="Y2" s="210" t="s">
        <v>140</v>
      </c>
      <c r="Z2" s="210" t="s">
        <v>141</v>
      </c>
      <c r="AA2" s="210" t="s">
        <v>135</v>
      </c>
      <c r="AB2" s="210" t="s">
        <v>136</v>
      </c>
      <c r="AC2" s="210" t="s">
        <v>137</v>
      </c>
      <c r="AD2" s="210" t="s">
        <v>138</v>
      </c>
      <c r="AE2" s="210" t="s">
        <v>139</v>
      </c>
      <c r="AF2" s="210" t="s">
        <v>140</v>
      </c>
      <c r="AG2" s="210" t="s">
        <v>141</v>
      </c>
      <c r="AH2" s="210" t="s">
        <v>135</v>
      </c>
      <c r="AI2" s="210" t="s">
        <v>136</v>
      </c>
      <c r="AJ2" s="210" t="s">
        <v>137</v>
      </c>
      <c r="AK2" s="210" t="s">
        <v>138</v>
      </c>
      <c r="AL2" s="210" t="s">
        <v>139</v>
      </c>
      <c r="AM2" s="210" t="s">
        <v>140</v>
      </c>
      <c r="AN2" s="210" t="s">
        <v>141</v>
      </c>
      <c r="AO2" s="210" t="s">
        <v>135</v>
      </c>
      <c r="AP2" s="210" t="s">
        <v>136</v>
      </c>
      <c r="AQ2" s="210" t="s">
        <v>137</v>
      </c>
      <c r="AR2" s="210" t="s">
        <v>138</v>
      </c>
      <c r="AS2" s="210" t="s">
        <v>139</v>
      </c>
      <c r="AT2" s="210" t="s">
        <v>140</v>
      </c>
      <c r="AU2" s="210" t="s">
        <v>141</v>
      </c>
      <c r="AV2" s="210" t="s">
        <v>135</v>
      </c>
      <c r="AW2" s="210" t="s">
        <v>136</v>
      </c>
      <c r="AX2" s="210" t="s">
        <v>137</v>
      </c>
      <c r="AY2" s="210" t="s">
        <v>138</v>
      </c>
      <c r="AZ2" s="210" t="s">
        <v>139</v>
      </c>
      <c r="BA2" s="210" t="s">
        <v>140</v>
      </c>
      <c r="BB2" s="210" t="s">
        <v>141</v>
      </c>
      <c r="BC2" s="210" t="s">
        <v>135</v>
      </c>
      <c r="BD2" s="210" t="s">
        <v>136</v>
      </c>
      <c r="BE2" s="210" t="s">
        <v>137</v>
      </c>
      <c r="BF2" s="210" t="s">
        <v>138</v>
      </c>
      <c r="BG2" s="210" t="s">
        <v>139</v>
      </c>
      <c r="BH2" s="210" t="s">
        <v>140</v>
      </c>
      <c r="BI2" s="210" t="s">
        <v>141</v>
      </c>
      <c r="BJ2" s="210" t="s">
        <v>135</v>
      </c>
      <c r="BK2" s="210" t="s">
        <v>136</v>
      </c>
      <c r="BL2" s="210" t="s">
        <v>137</v>
      </c>
      <c r="BM2" s="210" t="s">
        <v>138</v>
      </c>
      <c r="BN2" s="210" t="s">
        <v>139</v>
      </c>
      <c r="BO2" s="210" t="s">
        <v>140</v>
      </c>
      <c r="BP2" s="210" t="s">
        <v>141</v>
      </c>
      <c r="BQ2" s="210" t="s">
        <v>135</v>
      </c>
      <c r="BR2" s="210" t="s">
        <v>136</v>
      </c>
      <c r="BS2" s="210" t="s">
        <v>137</v>
      </c>
      <c r="BT2" s="210" t="s">
        <v>138</v>
      </c>
      <c r="BU2" s="210" t="s">
        <v>139</v>
      </c>
      <c r="BV2" s="210" t="s">
        <v>140</v>
      </c>
      <c r="BW2" s="210" t="s">
        <v>141</v>
      </c>
      <c r="BX2" s="210" t="s">
        <v>135</v>
      </c>
      <c r="BY2" s="210" t="s">
        <v>136</v>
      </c>
      <c r="BZ2" s="210" t="s">
        <v>137</v>
      </c>
      <c r="CA2" s="210" t="s">
        <v>138</v>
      </c>
      <c r="CB2" s="210" t="s">
        <v>139</v>
      </c>
      <c r="CC2" s="210" t="s">
        <v>140</v>
      </c>
      <c r="CD2" s="210" t="s">
        <v>141</v>
      </c>
      <c r="CE2" s="210" t="s">
        <v>135</v>
      </c>
      <c r="CF2" s="210" t="s">
        <v>136</v>
      </c>
      <c r="CG2" s="210" t="s">
        <v>137</v>
      </c>
      <c r="CH2" s="210" t="s">
        <v>138</v>
      </c>
      <c r="CI2" s="210" t="s">
        <v>139</v>
      </c>
      <c r="CJ2" s="210" t="s">
        <v>140</v>
      </c>
      <c r="CK2" s="210" t="s">
        <v>141</v>
      </c>
      <c r="CL2" s="210" t="s">
        <v>135</v>
      </c>
      <c r="CM2" s="210" t="s">
        <v>136</v>
      </c>
      <c r="CN2" s="210" t="s">
        <v>137</v>
      </c>
      <c r="CO2" s="210" t="s">
        <v>138</v>
      </c>
      <c r="CP2" s="210" t="s">
        <v>139</v>
      </c>
      <c r="CQ2" s="210" t="s">
        <v>140</v>
      </c>
      <c r="CR2" s="210" t="s">
        <v>141</v>
      </c>
      <c r="CS2" s="210" t="s">
        <v>135</v>
      </c>
      <c r="CT2" s="210" t="s">
        <v>136</v>
      </c>
      <c r="CU2" s="210" t="s">
        <v>137</v>
      </c>
      <c r="CV2" s="210" t="s">
        <v>138</v>
      </c>
      <c r="CW2" s="210" t="s">
        <v>139</v>
      </c>
      <c r="CX2" s="210" t="s">
        <v>140</v>
      </c>
      <c r="CY2" s="210" t="s">
        <v>141</v>
      </c>
    </row>
    <row customHeight="1" ht="10.5" hidden="1">
      <c r="F3" s="220" t="s">
        <v>142</v>
      </c>
      <c r="G3" s="217" t="s">
        <v>143</v>
      </c>
      <c r="H3" s="217" t="s">
        <v>144</v>
      </c>
      <c r="I3" s="217" t="s">
        <v>145</v>
      </c>
      <c r="J3" s="217" t="s">
        <v>146</v>
      </c>
      <c r="K3" s="217" t="s">
        <v>147</v>
      </c>
      <c r="L3" s="217" t="s">
        <v>148</v>
      </c>
      <c r="M3" s="220" t="s">
        <v>149</v>
      </c>
      <c r="N3" s="217" t="s">
        <v>150</v>
      </c>
      <c r="O3" s="217" t="s">
        <v>151</v>
      </c>
      <c r="P3" s="217" t="s">
        <v>152</v>
      </c>
      <c r="Q3" s="217" t="s">
        <v>153</v>
      </c>
      <c r="R3" s="217" t="s">
        <v>154</v>
      </c>
      <c r="S3" s="217" t="s">
        <v>155</v>
      </c>
      <c r="T3" s="220" t="s">
        <v>156</v>
      </c>
      <c r="U3" s="217" t="s">
        <v>157</v>
      </c>
      <c r="V3" s="217" t="s">
        <v>158</v>
      </c>
      <c r="W3" s="217" t="s">
        <v>159</v>
      </c>
      <c r="X3" s="217" t="s">
        <v>160</v>
      </c>
      <c r="Y3" s="217" t="s">
        <v>161</v>
      </c>
      <c r="Z3" s="217" t="s">
        <v>162</v>
      </c>
      <c r="AA3" s="220" t="s">
        <v>163</v>
      </c>
      <c r="AB3" s="217" t="s">
        <v>164</v>
      </c>
      <c r="AC3" s="217" t="s">
        <v>165</v>
      </c>
      <c r="AD3" s="217" t="s">
        <v>166</v>
      </c>
      <c r="AE3" s="217" t="s">
        <v>167</v>
      </c>
      <c r="AF3" s="217" t="s">
        <v>168</v>
      </c>
      <c r="AG3" s="217" t="s">
        <v>169</v>
      </c>
      <c r="AH3" s="220" t="s">
        <v>170</v>
      </c>
      <c r="AI3" s="217" t="s">
        <v>171</v>
      </c>
      <c r="AJ3" s="217" t="s">
        <v>172</v>
      </c>
      <c r="AK3" s="217" t="s">
        <v>173</v>
      </c>
      <c r="AL3" s="217" t="s">
        <v>174</v>
      </c>
      <c r="AM3" s="217" t="s">
        <v>175</v>
      </c>
      <c r="AN3" s="217" t="s">
        <v>176</v>
      </c>
      <c r="AO3" s="220" t="s">
        <v>177</v>
      </c>
      <c r="AP3" s="217" t="s">
        <v>178</v>
      </c>
      <c r="AQ3" s="217" t="s">
        <v>179</v>
      </c>
      <c r="AR3" s="217" t="s">
        <v>180</v>
      </c>
      <c r="AS3" s="217" t="s">
        <v>181</v>
      </c>
      <c r="AT3" s="217" t="s">
        <v>182</v>
      </c>
      <c r="AU3" s="217" t="s">
        <v>183</v>
      </c>
      <c r="AV3" s="220" t="s">
        <v>184</v>
      </c>
      <c r="AW3" s="217" t="s">
        <v>185</v>
      </c>
      <c r="AX3" s="217" t="s">
        <v>186</v>
      </c>
      <c r="AY3" s="217" t="s">
        <v>187</v>
      </c>
      <c r="AZ3" s="217" t="s">
        <v>188</v>
      </c>
      <c r="BA3" s="217" t="s">
        <v>189</v>
      </c>
      <c r="BB3" s="217" t="s">
        <v>190</v>
      </c>
      <c r="BC3" s="220" t="s">
        <v>191</v>
      </c>
      <c r="BD3" s="217" t="s">
        <v>192</v>
      </c>
      <c r="BE3" s="217" t="s">
        <v>193</v>
      </c>
      <c r="BF3" s="217" t="s">
        <v>194</v>
      </c>
      <c r="BG3" s="217" t="s">
        <v>195</v>
      </c>
      <c r="BH3" s="217" t="s">
        <v>196</v>
      </c>
      <c r="BI3" s="217" t="s">
        <v>197</v>
      </c>
      <c r="BJ3" s="220" t="s">
        <v>198</v>
      </c>
      <c r="BK3" s="217" t="s">
        <v>199</v>
      </c>
      <c r="BL3" s="217" t="s">
        <v>200</v>
      </c>
      <c r="BM3" s="217" t="s">
        <v>201</v>
      </c>
      <c r="BN3" s="217" t="s">
        <v>202</v>
      </c>
      <c r="BO3" s="217" t="s">
        <v>203</v>
      </c>
      <c r="BP3" s="217" t="s">
        <v>204</v>
      </c>
      <c r="BQ3" s="220" t="s">
        <v>205</v>
      </c>
      <c r="BR3" s="217" t="s">
        <v>206</v>
      </c>
      <c r="BS3" s="217" t="s">
        <v>207</v>
      </c>
      <c r="BT3" s="217" t="s">
        <v>208</v>
      </c>
      <c r="BU3" s="217" t="s">
        <v>209</v>
      </c>
      <c r="BV3" s="217" t="s">
        <v>210</v>
      </c>
      <c r="BW3" s="217" t="s">
        <v>211</v>
      </c>
      <c r="BX3" s="220" t="s">
        <v>212</v>
      </c>
      <c r="BY3" s="217" t="s">
        <v>213</v>
      </c>
      <c r="BZ3" s="217" t="s">
        <v>214</v>
      </c>
      <c r="CA3" s="217" t="s">
        <v>215</v>
      </c>
      <c r="CB3" s="217" t="s">
        <v>216</v>
      </c>
      <c r="CC3" s="217" t="s">
        <v>217</v>
      </c>
      <c r="CD3" s="217" t="s">
        <v>218</v>
      </c>
      <c r="CE3" s="220" t="s">
        <v>219</v>
      </c>
      <c r="CF3" s="217" t="s">
        <v>220</v>
      </c>
      <c r="CG3" s="217" t="s">
        <v>221</v>
      </c>
      <c r="CH3" s="217" t="s">
        <v>222</v>
      </c>
      <c r="CI3" s="217" t="s">
        <v>223</v>
      </c>
      <c r="CJ3" s="217" t="s">
        <v>224</v>
      </c>
      <c r="CK3" s="217" t="s">
        <v>225</v>
      </c>
      <c r="CL3" s="220" t="s">
        <v>226</v>
      </c>
      <c r="CM3" s="217" t="s">
        <v>227</v>
      </c>
      <c r="CN3" s="217" t="s">
        <v>228</v>
      </c>
      <c r="CO3" s="217" t="s">
        <v>229</v>
      </c>
      <c r="CP3" s="217" t="s">
        <v>230</v>
      </c>
      <c r="CQ3" s="217" t="s">
        <v>231</v>
      </c>
      <c r="CR3" s="217" t="s">
        <v>232</v>
      </c>
      <c r="CS3" s="220" t="s">
        <v>233</v>
      </c>
      <c r="CT3" s="217" t="s">
        <v>234</v>
      </c>
      <c r="CU3" s="217" t="s">
        <v>235</v>
      </c>
      <c r="CV3" s="217" t="s">
        <v>236</v>
      </c>
      <c r="CW3" s="217" t="s">
        <v>237</v>
      </c>
      <c r="CX3" s="217" t="s">
        <v>238</v>
      </c>
      <c r="CY3" s="217" t="s">
        <v>239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240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241</v>
      </c>
    </row>
    <row customHeight="1" ht="12">
      <c r="D10" s="135" t="str">
        <f>IF(ORG="","Не определено",ORG)</f>
        <v>АО "НАТЭК Инвест-Энерго"</v>
      </c>
      <c r="CY10" s="134" t="s">
        <v>242</v>
      </c>
    </row>
    <row customHeight="1" ht="15">
      <c r="D11" s="133" t="s">
        <v>243</v>
      </c>
      <c r="E11" s="123"/>
      <c r="F11" s="123"/>
      <c r="G11" s="123"/>
      <c r="H11" s="123"/>
      <c r="I11" s="123"/>
      <c r="J11" s="123"/>
      <c r="K11" s="123"/>
      <c r="L11" s="123"/>
      <c r="M11" s="251" t="s">
        <v>244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244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244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244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244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244</v>
      </c>
      <c r="CF11" s="251"/>
      <c r="CG11" s="251"/>
      <c r="CH11" s="251"/>
      <c r="CI11" s="251"/>
      <c r="CJ11" s="251"/>
      <c r="CK11" s="251"/>
      <c r="CS11" s="251" t="s">
        <v>244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245</v>
      </c>
      <c r="E12" s="251" t="s">
        <v>246</v>
      </c>
      <c r="F12" s="254" t="s">
        <v>247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248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249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249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250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250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250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251</v>
      </c>
      <c r="G13" s="255"/>
      <c r="H13" s="255"/>
      <c r="I13" s="255"/>
      <c r="J13" s="255"/>
      <c r="K13" s="255"/>
      <c r="L13" s="255"/>
      <c r="M13" s="251" t="s">
        <v>252</v>
      </c>
      <c r="N13" s="251"/>
      <c r="O13" s="251"/>
      <c r="P13" s="251"/>
      <c r="Q13" s="251"/>
      <c r="R13" s="251"/>
      <c r="S13" s="251"/>
      <c r="T13" s="251" t="s">
        <v>251</v>
      </c>
      <c r="U13" s="251"/>
      <c r="V13" s="251"/>
      <c r="W13" s="251"/>
      <c r="X13" s="251"/>
      <c r="Y13" s="251"/>
      <c r="Z13" s="251"/>
      <c r="AA13" s="251" t="s">
        <v>252</v>
      </c>
      <c r="AB13" s="251"/>
      <c r="AC13" s="251"/>
      <c r="AD13" s="251"/>
      <c r="AE13" s="251"/>
      <c r="AF13" s="251"/>
      <c r="AG13" s="251"/>
      <c r="AH13" s="251" t="s">
        <v>253</v>
      </c>
      <c r="AI13" s="251"/>
      <c r="AJ13" s="251"/>
      <c r="AK13" s="251"/>
      <c r="AL13" s="251"/>
      <c r="AM13" s="251"/>
      <c r="AN13" s="251"/>
      <c r="AO13" s="251" t="s">
        <v>254</v>
      </c>
      <c r="AP13" s="251"/>
      <c r="AQ13" s="251"/>
      <c r="AR13" s="251"/>
      <c r="AS13" s="251"/>
      <c r="AT13" s="251"/>
      <c r="AU13" s="251"/>
      <c r="AV13" s="251" t="s">
        <v>255</v>
      </c>
      <c r="AW13" s="251"/>
      <c r="AX13" s="251"/>
      <c r="AY13" s="251"/>
      <c r="AZ13" s="251"/>
      <c r="BA13" s="251"/>
      <c r="BB13" s="251"/>
      <c r="BC13" s="251" t="s">
        <v>256</v>
      </c>
      <c r="BD13" s="251"/>
      <c r="BE13" s="251"/>
      <c r="BF13" s="251"/>
      <c r="BG13" s="251"/>
      <c r="BH13" s="251"/>
      <c r="BI13" s="251"/>
      <c r="BJ13" s="251" t="s">
        <v>253</v>
      </c>
      <c r="BK13" s="251"/>
      <c r="BL13" s="251"/>
      <c r="BM13" s="251"/>
      <c r="BN13" s="251"/>
      <c r="BO13" s="251"/>
      <c r="BP13" s="251"/>
      <c r="BQ13" s="251" t="s">
        <v>254</v>
      </c>
      <c r="BR13" s="251"/>
      <c r="BS13" s="251"/>
      <c r="BT13" s="251"/>
      <c r="BU13" s="251"/>
      <c r="BV13" s="251"/>
      <c r="BW13" s="251"/>
      <c r="BX13" s="251" t="s">
        <v>255</v>
      </c>
      <c r="BY13" s="251"/>
      <c r="BZ13" s="251"/>
      <c r="CA13" s="251"/>
      <c r="CB13" s="251"/>
      <c r="CC13" s="251"/>
      <c r="CD13" s="251"/>
      <c r="CE13" s="251" t="s">
        <v>256</v>
      </c>
      <c r="CF13" s="251"/>
      <c r="CG13" s="251"/>
      <c r="CH13" s="251"/>
      <c r="CI13" s="251"/>
      <c r="CJ13" s="251"/>
      <c r="CK13" s="251"/>
      <c r="CL13" s="251" t="s">
        <v>257</v>
      </c>
      <c r="CM13" s="251"/>
      <c r="CN13" s="251"/>
      <c r="CO13" s="251"/>
      <c r="CP13" s="251"/>
      <c r="CQ13" s="251"/>
      <c r="CR13" s="251"/>
      <c r="CS13" s="251" t="s">
        <v>258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259</v>
      </c>
      <c r="G14" s="251" t="s">
        <v>260</v>
      </c>
      <c r="H14" s="251"/>
      <c r="I14" s="251"/>
      <c r="J14" s="251"/>
      <c r="K14" s="251"/>
      <c r="L14" s="251"/>
      <c r="M14" s="251" t="s">
        <v>259</v>
      </c>
      <c r="N14" s="251" t="s">
        <v>260</v>
      </c>
      <c r="O14" s="251"/>
      <c r="P14" s="251"/>
      <c r="Q14" s="251"/>
      <c r="R14" s="251"/>
      <c r="S14" s="251"/>
      <c r="T14" s="251" t="s">
        <v>259</v>
      </c>
      <c r="U14" s="251" t="s">
        <v>260</v>
      </c>
      <c r="V14" s="251"/>
      <c r="W14" s="251"/>
      <c r="X14" s="251"/>
      <c r="Y14" s="251"/>
      <c r="Z14" s="251"/>
      <c r="AA14" s="251" t="s">
        <v>259</v>
      </c>
      <c r="AB14" s="251" t="s">
        <v>260</v>
      </c>
      <c r="AC14" s="251"/>
      <c r="AD14" s="251"/>
      <c r="AE14" s="251"/>
      <c r="AF14" s="251"/>
      <c r="AG14" s="251"/>
      <c r="AH14" s="251" t="s">
        <v>259</v>
      </c>
      <c r="AI14" s="251" t="s">
        <v>260</v>
      </c>
      <c r="AJ14" s="251"/>
      <c r="AK14" s="251"/>
      <c r="AL14" s="251"/>
      <c r="AM14" s="251"/>
      <c r="AN14" s="251"/>
      <c r="AO14" s="251" t="s">
        <v>259</v>
      </c>
      <c r="AP14" s="251" t="s">
        <v>260</v>
      </c>
      <c r="AQ14" s="251"/>
      <c r="AR14" s="251"/>
      <c r="AS14" s="251"/>
      <c r="AT14" s="251"/>
      <c r="AU14" s="251"/>
      <c r="AV14" s="251" t="s">
        <v>259</v>
      </c>
      <c r="AW14" s="251" t="s">
        <v>260</v>
      </c>
      <c r="AX14" s="251"/>
      <c r="AY14" s="251"/>
      <c r="AZ14" s="251"/>
      <c r="BA14" s="251"/>
      <c r="BB14" s="251"/>
      <c r="BC14" s="251" t="s">
        <v>259</v>
      </c>
      <c r="BD14" s="251" t="s">
        <v>260</v>
      </c>
      <c r="BE14" s="251"/>
      <c r="BF14" s="251"/>
      <c r="BG14" s="251"/>
      <c r="BH14" s="251"/>
      <c r="BI14" s="251"/>
      <c r="BJ14" s="251" t="s">
        <v>259</v>
      </c>
      <c r="BK14" s="251" t="s">
        <v>260</v>
      </c>
      <c r="BL14" s="251"/>
      <c r="BM14" s="251"/>
      <c r="BN14" s="251"/>
      <c r="BO14" s="251"/>
      <c r="BP14" s="251"/>
      <c r="BQ14" s="251" t="s">
        <v>259</v>
      </c>
      <c r="BR14" s="251" t="s">
        <v>260</v>
      </c>
      <c r="BS14" s="251"/>
      <c r="BT14" s="251"/>
      <c r="BU14" s="251"/>
      <c r="BV14" s="251"/>
      <c r="BW14" s="251"/>
      <c r="BX14" s="251" t="s">
        <v>259</v>
      </c>
      <c r="BY14" s="251" t="s">
        <v>260</v>
      </c>
      <c r="BZ14" s="251"/>
      <c r="CA14" s="251"/>
      <c r="CB14" s="251"/>
      <c r="CC14" s="251"/>
      <c r="CD14" s="251"/>
      <c r="CE14" s="251" t="s">
        <v>259</v>
      </c>
      <c r="CF14" s="251" t="s">
        <v>260</v>
      </c>
      <c r="CG14" s="251"/>
      <c r="CH14" s="251"/>
      <c r="CI14" s="251"/>
      <c r="CJ14" s="251"/>
      <c r="CK14" s="251"/>
      <c r="CL14" s="251" t="s">
        <v>259</v>
      </c>
      <c r="CM14" s="251" t="s">
        <v>260</v>
      </c>
      <c r="CN14" s="251"/>
      <c r="CO14" s="251"/>
      <c r="CP14" s="251"/>
      <c r="CQ14" s="251"/>
      <c r="CR14" s="251"/>
      <c r="CS14" s="251" t="s">
        <v>259</v>
      </c>
      <c r="CT14" s="251" t="s">
        <v>260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261</v>
      </c>
      <c r="H15" s="131" t="s">
        <v>262</v>
      </c>
      <c r="I15" s="131" t="s">
        <v>263</v>
      </c>
      <c r="J15" s="131" t="s">
        <v>264</v>
      </c>
      <c r="K15" s="131" t="s">
        <v>265</v>
      </c>
      <c r="L15" s="131" t="s">
        <v>266</v>
      </c>
      <c r="M15" s="251"/>
      <c r="N15" s="131" t="s">
        <v>261</v>
      </c>
      <c r="O15" s="131" t="s">
        <v>262</v>
      </c>
      <c r="P15" s="131" t="s">
        <v>263</v>
      </c>
      <c r="Q15" s="131" t="s">
        <v>264</v>
      </c>
      <c r="R15" s="131" t="s">
        <v>265</v>
      </c>
      <c r="S15" s="131" t="s">
        <v>266</v>
      </c>
      <c r="T15" s="251"/>
      <c r="U15" s="131" t="s">
        <v>261</v>
      </c>
      <c r="V15" s="131" t="s">
        <v>262</v>
      </c>
      <c r="W15" s="131" t="s">
        <v>263</v>
      </c>
      <c r="X15" s="131" t="s">
        <v>264</v>
      </c>
      <c r="Y15" s="131" t="s">
        <v>265</v>
      </c>
      <c r="Z15" s="131" t="s">
        <v>266</v>
      </c>
      <c r="AA15" s="251"/>
      <c r="AB15" s="131" t="s">
        <v>261</v>
      </c>
      <c r="AC15" s="131" t="s">
        <v>262</v>
      </c>
      <c r="AD15" s="131" t="s">
        <v>263</v>
      </c>
      <c r="AE15" s="131" t="s">
        <v>264</v>
      </c>
      <c r="AF15" s="131" t="s">
        <v>265</v>
      </c>
      <c r="AG15" s="131" t="s">
        <v>266</v>
      </c>
      <c r="AH15" s="251"/>
      <c r="AI15" s="131" t="s">
        <v>261</v>
      </c>
      <c r="AJ15" s="131" t="s">
        <v>262</v>
      </c>
      <c r="AK15" s="131" t="s">
        <v>263</v>
      </c>
      <c r="AL15" s="131" t="s">
        <v>264</v>
      </c>
      <c r="AM15" s="131" t="s">
        <v>265</v>
      </c>
      <c r="AN15" s="131" t="s">
        <v>266</v>
      </c>
      <c r="AO15" s="251"/>
      <c r="AP15" s="131" t="s">
        <v>261</v>
      </c>
      <c r="AQ15" s="131" t="s">
        <v>262</v>
      </c>
      <c r="AR15" s="131" t="s">
        <v>263</v>
      </c>
      <c r="AS15" s="131" t="s">
        <v>264</v>
      </c>
      <c r="AT15" s="131" t="s">
        <v>265</v>
      </c>
      <c r="AU15" s="131" t="s">
        <v>266</v>
      </c>
      <c r="AV15" s="251"/>
      <c r="AW15" s="131" t="s">
        <v>261</v>
      </c>
      <c r="AX15" s="131" t="s">
        <v>262</v>
      </c>
      <c r="AY15" s="131" t="s">
        <v>263</v>
      </c>
      <c r="AZ15" s="131" t="s">
        <v>264</v>
      </c>
      <c r="BA15" s="131" t="s">
        <v>265</v>
      </c>
      <c r="BB15" s="131" t="s">
        <v>266</v>
      </c>
      <c r="BC15" s="251"/>
      <c r="BD15" s="131" t="s">
        <v>261</v>
      </c>
      <c r="BE15" s="131" t="s">
        <v>262</v>
      </c>
      <c r="BF15" s="131" t="s">
        <v>263</v>
      </c>
      <c r="BG15" s="131" t="s">
        <v>264</v>
      </c>
      <c r="BH15" s="131" t="s">
        <v>265</v>
      </c>
      <c r="BI15" s="131" t="s">
        <v>266</v>
      </c>
      <c r="BJ15" s="251"/>
      <c r="BK15" s="131" t="s">
        <v>261</v>
      </c>
      <c r="BL15" s="131" t="s">
        <v>262</v>
      </c>
      <c r="BM15" s="131" t="s">
        <v>263</v>
      </c>
      <c r="BN15" s="131" t="s">
        <v>264</v>
      </c>
      <c r="BO15" s="131" t="s">
        <v>265</v>
      </c>
      <c r="BP15" s="131" t="s">
        <v>266</v>
      </c>
      <c r="BQ15" s="251"/>
      <c r="BR15" s="131" t="s">
        <v>261</v>
      </c>
      <c r="BS15" s="131" t="s">
        <v>262</v>
      </c>
      <c r="BT15" s="131" t="s">
        <v>263</v>
      </c>
      <c r="BU15" s="131" t="s">
        <v>264</v>
      </c>
      <c r="BV15" s="131" t="s">
        <v>265</v>
      </c>
      <c r="BW15" s="131" t="s">
        <v>266</v>
      </c>
      <c r="BX15" s="251"/>
      <c r="BY15" s="131" t="s">
        <v>261</v>
      </c>
      <c r="BZ15" s="131" t="s">
        <v>262</v>
      </c>
      <c r="CA15" s="131" t="s">
        <v>263</v>
      </c>
      <c r="CB15" s="131" t="s">
        <v>264</v>
      </c>
      <c r="CC15" s="131" t="s">
        <v>265</v>
      </c>
      <c r="CD15" s="131" t="s">
        <v>266</v>
      </c>
      <c r="CE15" s="251"/>
      <c r="CF15" s="131" t="s">
        <v>261</v>
      </c>
      <c r="CG15" s="131" t="s">
        <v>262</v>
      </c>
      <c r="CH15" s="131" t="s">
        <v>263</v>
      </c>
      <c r="CI15" s="131" t="s">
        <v>264</v>
      </c>
      <c r="CJ15" s="131" t="s">
        <v>265</v>
      </c>
      <c r="CK15" s="131" t="s">
        <v>266</v>
      </c>
      <c r="CL15" s="251"/>
      <c r="CM15" s="131" t="s">
        <v>261</v>
      </c>
      <c r="CN15" s="131" t="s">
        <v>262</v>
      </c>
      <c r="CO15" s="131" t="s">
        <v>263</v>
      </c>
      <c r="CP15" s="131" t="s">
        <v>264</v>
      </c>
      <c r="CQ15" s="131" t="s">
        <v>265</v>
      </c>
      <c r="CR15" s="131" t="s">
        <v>266</v>
      </c>
      <c r="CS15" s="251"/>
      <c r="CT15" s="131" t="s">
        <v>261</v>
      </c>
      <c r="CU15" s="131" t="s">
        <v>262</v>
      </c>
      <c r="CV15" s="131" t="s">
        <v>263</v>
      </c>
      <c r="CW15" s="131" t="s">
        <v>264</v>
      </c>
      <c r="CX15" s="131" t="s">
        <v>265</v>
      </c>
      <c r="CY15" s="131" t="s">
        <v>266</v>
      </c>
    </row>
    <row s="395" customFormat="1" customHeight="1" ht="12">
      <c r="C16" s="132"/>
      <c r="D16" s="252"/>
      <c r="E16" s="253"/>
      <c r="F16" s="131" t="s">
        <v>267</v>
      </c>
      <c r="G16" s="131" t="s">
        <v>267</v>
      </c>
      <c r="H16" s="131" t="s">
        <v>267</v>
      </c>
      <c r="I16" s="131" t="s">
        <v>267</v>
      </c>
      <c r="J16" s="131" t="s">
        <v>267</v>
      </c>
      <c r="K16" s="131" t="s">
        <v>267</v>
      </c>
      <c r="L16" s="131" t="s">
        <v>267</v>
      </c>
      <c r="M16" s="131" t="s">
        <v>268</v>
      </c>
      <c r="N16" s="131" t="s">
        <v>268</v>
      </c>
      <c r="O16" s="131" t="s">
        <v>268</v>
      </c>
      <c r="P16" s="131" t="s">
        <v>268</v>
      </c>
      <c r="Q16" s="131" t="s">
        <v>268</v>
      </c>
      <c r="R16" s="131" t="s">
        <v>268</v>
      </c>
      <c r="S16" s="131" t="s">
        <v>268</v>
      </c>
      <c r="T16" s="131" t="s">
        <v>267</v>
      </c>
      <c r="U16" s="131" t="s">
        <v>267</v>
      </c>
      <c r="V16" s="131" t="s">
        <v>267</v>
      </c>
      <c r="W16" s="131" t="s">
        <v>267</v>
      </c>
      <c r="X16" s="131" t="s">
        <v>267</v>
      </c>
      <c r="Y16" s="131" t="s">
        <v>267</v>
      </c>
      <c r="Z16" s="131" t="s">
        <v>267</v>
      </c>
      <c r="AA16" s="131" t="s">
        <v>268</v>
      </c>
      <c r="AB16" s="131" t="s">
        <v>268</v>
      </c>
      <c r="AC16" s="131" t="s">
        <v>268</v>
      </c>
      <c r="AD16" s="131" t="s">
        <v>268</v>
      </c>
      <c r="AE16" s="131" t="s">
        <v>268</v>
      </c>
      <c r="AF16" s="131" t="s">
        <v>268</v>
      </c>
      <c r="AG16" s="131" t="s">
        <v>268</v>
      </c>
      <c r="AH16" s="131" t="s">
        <v>267</v>
      </c>
      <c r="AI16" s="131" t="s">
        <v>267</v>
      </c>
      <c r="AJ16" s="131" t="s">
        <v>267</v>
      </c>
      <c r="AK16" s="131" t="s">
        <v>267</v>
      </c>
      <c r="AL16" s="131" t="s">
        <v>267</v>
      </c>
      <c r="AM16" s="131" t="s">
        <v>267</v>
      </c>
      <c r="AN16" s="131" t="s">
        <v>267</v>
      </c>
      <c r="AO16" s="131" t="s">
        <v>268</v>
      </c>
      <c r="AP16" s="131" t="s">
        <v>268</v>
      </c>
      <c r="AQ16" s="131" t="s">
        <v>268</v>
      </c>
      <c r="AR16" s="131" t="s">
        <v>268</v>
      </c>
      <c r="AS16" s="131" t="s">
        <v>268</v>
      </c>
      <c r="AT16" s="131" t="s">
        <v>268</v>
      </c>
      <c r="AU16" s="131" t="s">
        <v>268</v>
      </c>
      <c r="AV16" s="131" t="s">
        <v>269</v>
      </c>
      <c r="AW16" s="131" t="s">
        <v>269</v>
      </c>
      <c r="AX16" s="131" t="s">
        <v>269</v>
      </c>
      <c r="AY16" s="131" t="s">
        <v>269</v>
      </c>
      <c r="AZ16" s="131" t="s">
        <v>269</v>
      </c>
      <c r="BA16" s="131" t="s">
        <v>269</v>
      </c>
      <c r="BB16" s="131" t="s">
        <v>269</v>
      </c>
      <c r="BC16" s="131" t="s">
        <v>268</v>
      </c>
      <c r="BD16" s="131" t="s">
        <v>268</v>
      </c>
      <c r="BE16" s="131" t="s">
        <v>268</v>
      </c>
      <c r="BF16" s="131" t="s">
        <v>268</v>
      </c>
      <c r="BG16" s="131" t="s">
        <v>268</v>
      </c>
      <c r="BH16" s="131" t="s">
        <v>268</v>
      </c>
      <c r="BI16" s="131" t="s">
        <v>268</v>
      </c>
      <c r="BJ16" s="131" t="s">
        <v>267</v>
      </c>
      <c r="BK16" s="131" t="s">
        <v>267</v>
      </c>
      <c r="BL16" s="131" t="s">
        <v>267</v>
      </c>
      <c r="BM16" s="131" t="s">
        <v>267</v>
      </c>
      <c r="BN16" s="131" t="s">
        <v>267</v>
      </c>
      <c r="BO16" s="131" t="s">
        <v>267</v>
      </c>
      <c r="BP16" s="131" t="s">
        <v>267</v>
      </c>
      <c r="BQ16" s="131" t="s">
        <v>268</v>
      </c>
      <c r="BR16" s="131" t="s">
        <v>268</v>
      </c>
      <c r="BS16" s="131" t="s">
        <v>268</v>
      </c>
      <c r="BT16" s="131" t="s">
        <v>268</v>
      </c>
      <c r="BU16" s="131" t="s">
        <v>268</v>
      </c>
      <c r="BV16" s="131" t="s">
        <v>268</v>
      </c>
      <c r="BW16" s="131" t="s">
        <v>268</v>
      </c>
      <c r="BX16" s="131" t="s">
        <v>269</v>
      </c>
      <c r="BY16" s="131" t="s">
        <v>269</v>
      </c>
      <c r="BZ16" s="131" t="s">
        <v>269</v>
      </c>
      <c r="CA16" s="131" t="s">
        <v>269</v>
      </c>
      <c r="CB16" s="131" t="s">
        <v>269</v>
      </c>
      <c r="CC16" s="131" t="s">
        <v>269</v>
      </c>
      <c r="CD16" s="131" t="s">
        <v>269</v>
      </c>
      <c r="CE16" s="131" t="s">
        <v>268</v>
      </c>
      <c r="CF16" s="131" t="s">
        <v>268</v>
      </c>
      <c r="CG16" s="131" t="s">
        <v>268</v>
      </c>
      <c r="CH16" s="131" t="s">
        <v>268</v>
      </c>
      <c r="CI16" s="131" t="s">
        <v>268</v>
      </c>
      <c r="CJ16" s="131" t="s">
        <v>268</v>
      </c>
      <c r="CK16" s="131" t="s">
        <v>268</v>
      </c>
      <c r="CL16" s="131" t="s">
        <v>269</v>
      </c>
      <c r="CM16" s="131" t="s">
        <v>269</v>
      </c>
      <c r="CN16" s="131" t="s">
        <v>269</v>
      </c>
      <c r="CO16" s="131" t="s">
        <v>269</v>
      </c>
      <c r="CP16" s="131" t="s">
        <v>269</v>
      </c>
      <c r="CQ16" s="131" t="s">
        <v>269</v>
      </c>
      <c r="CR16" s="131" t="s">
        <v>269</v>
      </c>
      <c r="CS16" s="131" t="s">
        <v>268</v>
      </c>
      <c r="CT16" s="131" t="s">
        <v>268</v>
      </c>
      <c r="CU16" s="131" t="s">
        <v>268</v>
      </c>
      <c r="CV16" s="131" t="s">
        <v>268</v>
      </c>
      <c r="CW16" s="131" t="s">
        <v>268</v>
      </c>
      <c r="CX16" s="131" t="s">
        <v>268</v>
      </c>
      <c r="CY16" s="131" t="s">
        <v>268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270</v>
      </c>
      <c r="E18" s="115" t="s">
        <v>271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272</v>
      </c>
      <c r="E19" s="126" t="s">
        <v>273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274</v>
      </c>
      <c r="E20" s="121" t="s">
        <v>275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276</v>
      </c>
      <c r="E21" s="121" t="s">
        <v>277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278</v>
      </c>
      <c r="E22" s="121" t="s">
        <v>279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280</v>
      </c>
      <c r="E23" s="121" t="s">
        <v>281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282</v>
      </c>
      <c r="E24" s="121" t="s">
        <v>283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284</v>
      </c>
      <c r="E25" s="121" t="s">
        <v>285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286</v>
      </c>
      <c r="E26" s="121" t="s">
        <v>287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288</v>
      </c>
      <c r="E27" s="121" t="s">
        <v>289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290</v>
      </c>
      <c r="E28" s="121" t="s">
        <v>291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292</v>
      </c>
      <c r="E29" s="121" t="s">
        <v>293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294</v>
      </c>
      <c r="E30" s="121" t="s">
        <v>295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296</v>
      </c>
      <c r="E31" s="121" t="s">
        <v>297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298</v>
      </c>
      <c r="E32" s="121" t="s">
        <v>299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300</v>
      </c>
      <c r="E33" s="121" t="s">
        <v>301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302</v>
      </c>
      <c r="E34" s="121" t="s">
        <v>303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304</v>
      </c>
      <c r="E35" s="121" t="s">
        <v>305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306</v>
      </c>
      <c r="E36" s="121" t="s">
        <v>307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308</v>
      </c>
      <c r="E37" s="126" t="s">
        <v>309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274</v>
      </c>
      <c r="E38" s="121" t="s">
        <v>310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276</v>
      </c>
      <c r="E39" s="121" t="s">
        <v>311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278</v>
      </c>
      <c r="E40" s="121" t="s">
        <v>312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280</v>
      </c>
      <c r="E41" s="121" t="s">
        <v>313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282</v>
      </c>
      <c r="E42" s="121" t="s">
        <v>314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284</v>
      </c>
      <c r="E43" s="121" t="s">
        <v>315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286</v>
      </c>
      <c r="E44" s="121" t="s">
        <v>316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288</v>
      </c>
      <c r="E45" s="121" t="s">
        <v>317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290</v>
      </c>
      <c r="E46" s="121" t="s">
        <v>318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292</v>
      </c>
      <c r="E47" s="121" t="s">
        <v>319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294</v>
      </c>
      <c r="E48" s="121" t="s">
        <v>320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296</v>
      </c>
      <c r="E49" s="121" t="s">
        <v>321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298</v>
      </c>
      <c r="E50" s="121" t="s">
        <v>322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300</v>
      </c>
      <c r="E51" s="121" t="s">
        <v>323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302</v>
      </c>
      <c r="E52" s="121" t="s">
        <v>324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304</v>
      </c>
      <c r="E53" s="121" t="s">
        <v>325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306</v>
      </c>
      <c r="E54" s="121" t="s">
        <v>326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327</v>
      </c>
      <c r="E55" s="126" t="s">
        <v>328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274</v>
      </c>
      <c r="E56" s="121" t="s">
        <v>329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276</v>
      </c>
      <c r="E57" s="121" t="s">
        <v>330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278</v>
      </c>
      <c r="E58" s="121" t="s">
        <v>331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280</v>
      </c>
      <c r="E59" s="121" t="s">
        <v>332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282</v>
      </c>
      <c r="E60" s="121" t="s">
        <v>333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284</v>
      </c>
      <c r="E61" s="121" t="s">
        <v>334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286</v>
      </c>
      <c r="E62" s="121" t="s">
        <v>335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288</v>
      </c>
      <c r="E63" s="121" t="s">
        <v>336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290</v>
      </c>
      <c r="E64" s="121" t="s">
        <v>337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292</v>
      </c>
      <c r="E65" s="121" t="s">
        <v>338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294</v>
      </c>
      <c r="E66" s="121" t="s">
        <v>339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296</v>
      </c>
      <c r="E67" s="121" t="s">
        <v>340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298</v>
      </c>
      <c r="E68" s="121" t="s">
        <v>341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300</v>
      </c>
      <c r="E69" s="121" t="s">
        <v>342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302</v>
      </c>
      <c r="E70" s="121" t="s">
        <v>343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304</v>
      </c>
      <c r="E71" s="121" t="s">
        <v>344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306</v>
      </c>
      <c r="E72" s="121" t="s">
        <v>345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346</v>
      </c>
      <c r="E73" s="115" t="s">
        <v>347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274</v>
      </c>
      <c r="E74" s="121" t="s">
        <v>348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276</v>
      </c>
      <c r="E75" s="121" t="s">
        <v>349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278</v>
      </c>
      <c r="E76" s="121" t="s">
        <v>350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280</v>
      </c>
      <c r="E77" s="121" t="s">
        <v>351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282</v>
      </c>
      <c r="E78" s="121" t="s">
        <v>352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284</v>
      </c>
      <c r="E79" s="121" t="s">
        <v>353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286</v>
      </c>
      <c r="E80" s="121" t="s">
        <v>354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288</v>
      </c>
      <c r="E81" s="121" t="s">
        <v>355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290</v>
      </c>
      <c r="E82" s="121" t="s">
        <v>356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292</v>
      </c>
      <c r="E83" s="121" t="s">
        <v>357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294</v>
      </c>
      <c r="E84" s="121" t="s">
        <v>358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296</v>
      </c>
      <c r="E85" s="121" t="s">
        <v>359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298</v>
      </c>
      <c r="E86" s="121" t="s">
        <v>360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300</v>
      </c>
      <c r="E87" s="121" t="s">
        <v>361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302</v>
      </c>
      <c r="E88" s="121" t="s">
        <v>362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304</v>
      </c>
      <c r="E89" s="121" t="s">
        <v>363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306</v>
      </c>
      <c r="E90" s="121" t="s">
        <v>364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365</v>
      </c>
      <c r="E94" s="115" t="s">
        <v>366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4A66D71-01DC-1108-845C-58B19BCD060C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131</v>
      </c>
      <c r="G1" s="210" t="s">
        <v>131</v>
      </c>
      <c r="H1" s="210" t="s">
        <v>132</v>
      </c>
      <c r="I1" s="210" t="s">
        <v>132</v>
      </c>
      <c r="J1" s="210" t="s">
        <v>367</v>
      </c>
      <c r="K1" s="210" t="s">
        <v>367</v>
      </c>
      <c r="L1" s="210" t="s">
        <v>367</v>
      </c>
      <c r="M1" s="210" t="s">
        <v>367</v>
      </c>
      <c r="N1" s="210" t="s">
        <v>368</v>
      </c>
      <c r="O1" s="210" t="s">
        <v>368</v>
      </c>
      <c r="P1" s="210" t="s">
        <v>368</v>
      </c>
      <c r="Q1" s="210" t="s">
        <v>368</v>
      </c>
    </row>
    <row customHeight="1" ht="10.5" hidden="1"/>
    <row customHeight="1" ht="10.5" hidden="1">
      <c r="F3" s="217" t="s">
        <v>369</v>
      </c>
      <c r="G3" s="217" t="s">
        <v>370</v>
      </c>
      <c r="H3" s="217" t="s">
        <v>371</v>
      </c>
      <c r="I3" s="217" t="s">
        <v>372</v>
      </c>
      <c r="J3" s="217" t="s">
        <v>373</v>
      </c>
      <c r="K3" s="217" t="s">
        <v>374</v>
      </c>
      <c r="L3" s="217" t="s">
        <v>375</v>
      </c>
      <c r="M3" s="217" t="s">
        <v>376</v>
      </c>
      <c r="N3" s="217" t="s">
        <v>377</v>
      </c>
      <c r="O3" s="217" t="s">
        <v>378</v>
      </c>
      <c r="P3" s="217" t="s">
        <v>379</v>
      </c>
      <c r="Q3" s="217" t="s">
        <v>380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381</v>
      </c>
    </row>
    <row customHeight="1" ht="12">
      <c r="D9" s="145" t="s">
        <v>382</v>
      </c>
    </row>
    <row customHeight="1" ht="12">
      <c r="D10" s="135" t="str">
        <f>IF(ORG="","Не определено",ORG)</f>
        <v>АО "НАТЭК Инвест-Энерго"</v>
      </c>
      <c r="Q10" s="134" t="s">
        <v>242</v>
      </c>
    </row>
    <row customHeight="1" ht="15">
      <c r="D11" s="144" t="s">
        <v>243</v>
      </c>
      <c r="E11" s="123"/>
      <c r="F11" s="123"/>
      <c r="G11" s="131" t="s">
        <v>244</v>
      </c>
      <c r="H11" s="123"/>
      <c r="I11" s="131" t="s">
        <v>244</v>
      </c>
      <c r="J11" s="123"/>
      <c r="K11" s="131" t="s">
        <v>244</v>
      </c>
      <c r="L11" s="123"/>
      <c r="M11" s="131" t="s">
        <v>244</v>
      </c>
      <c r="N11" s="123"/>
      <c r="O11" s="131" t="s">
        <v>244</v>
      </c>
      <c r="P11" s="123"/>
      <c r="Q11" s="131" t="s">
        <v>244</v>
      </c>
    </row>
    <row s="395" customFormat="1" customHeight="1" ht="12">
      <c r="C12" s="132"/>
      <c r="D12" s="251" t="s">
        <v>245</v>
      </c>
      <c r="E12" s="251" t="s">
        <v>246</v>
      </c>
      <c r="F12" s="254" t="s">
        <v>247</v>
      </c>
      <c r="G12" s="254"/>
      <c r="H12" s="254" t="s">
        <v>248</v>
      </c>
      <c r="I12" s="254"/>
      <c r="J12" s="254" t="s">
        <v>383</v>
      </c>
      <c r="K12" s="254"/>
      <c r="L12" s="254" t="s">
        <v>383</v>
      </c>
      <c r="M12" s="254"/>
      <c r="N12" s="256" t="s">
        <v>384</v>
      </c>
      <c r="O12" s="256"/>
      <c r="P12" s="256" t="s">
        <v>384</v>
      </c>
      <c r="Q12" s="256"/>
    </row>
    <row s="395" customFormat="1" customHeight="1" ht="69">
      <c r="C13" s="132"/>
      <c r="D13" s="251"/>
      <c r="E13" s="251"/>
      <c r="F13" s="131" t="s">
        <v>251</v>
      </c>
      <c r="G13" s="131" t="s">
        <v>252</v>
      </c>
      <c r="H13" s="131" t="s">
        <v>251</v>
      </c>
      <c r="I13" s="131" t="s">
        <v>252</v>
      </c>
      <c r="J13" s="131" t="s">
        <v>253</v>
      </c>
      <c r="K13" s="131" t="s">
        <v>254</v>
      </c>
      <c r="L13" s="131" t="s">
        <v>255</v>
      </c>
      <c r="M13" s="131" t="s">
        <v>256</v>
      </c>
      <c r="N13" s="131" t="s">
        <v>253</v>
      </c>
      <c r="O13" s="131" t="s">
        <v>254</v>
      </c>
      <c r="P13" s="131" t="s">
        <v>255</v>
      </c>
      <c r="Q13" s="131" t="s">
        <v>256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267</v>
      </c>
      <c r="G16" s="131" t="s">
        <v>268</v>
      </c>
      <c r="H16" s="131" t="s">
        <v>267</v>
      </c>
      <c r="I16" s="131" t="s">
        <v>268</v>
      </c>
      <c r="J16" s="131" t="s">
        <v>267</v>
      </c>
      <c r="K16" s="131" t="s">
        <v>268</v>
      </c>
      <c r="L16" s="131" t="s">
        <v>269</v>
      </c>
      <c r="M16" s="131" t="s">
        <v>268</v>
      </c>
      <c r="N16" s="131" t="s">
        <v>267</v>
      </c>
      <c r="O16" s="131" t="s">
        <v>268</v>
      </c>
      <c r="P16" s="131" t="s">
        <v>269</v>
      </c>
      <c r="Q16" s="131" t="s">
        <v>268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270</v>
      </c>
      <c r="E18" s="115" t="s">
        <v>271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272</v>
      </c>
      <c r="E19" s="126" t="s">
        <v>273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274</v>
      </c>
      <c r="E20" s="121" t="s">
        <v>275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276</v>
      </c>
      <c r="E21" s="121" t="s">
        <v>277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278</v>
      </c>
      <c r="E22" s="121" t="s">
        <v>279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280</v>
      </c>
      <c r="E23" s="121" t="s">
        <v>281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282</v>
      </c>
      <c r="E24" s="121" t="s">
        <v>283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284</v>
      </c>
      <c r="E25" s="121" t="s">
        <v>285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286</v>
      </c>
      <c r="E26" s="121" t="s">
        <v>287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288</v>
      </c>
      <c r="E27" s="121" t="s">
        <v>289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290</v>
      </c>
      <c r="E28" s="121" t="s">
        <v>291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292</v>
      </c>
      <c r="E29" s="121" t="s">
        <v>293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294</v>
      </c>
      <c r="E30" s="121" t="s">
        <v>295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296</v>
      </c>
      <c r="E31" s="121" t="s">
        <v>297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298</v>
      </c>
      <c r="E32" s="121" t="s">
        <v>299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300</v>
      </c>
      <c r="E33" s="121" t="s">
        <v>301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302</v>
      </c>
      <c r="E34" s="121" t="s">
        <v>303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304</v>
      </c>
      <c r="E35" s="121" t="s">
        <v>305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306</v>
      </c>
      <c r="E36" s="121" t="s">
        <v>307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308</v>
      </c>
      <c r="E37" s="126" t="s">
        <v>309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274</v>
      </c>
      <c r="E38" s="121" t="s">
        <v>310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276</v>
      </c>
      <c r="E39" s="121" t="s">
        <v>311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278</v>
      </c>
      <c r="E40" s="121" t="s">
        <v>312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280</v>
      </c>
      <c r="E41" s="121" t="s">
        <v>313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282</v>
      </c>
      <c r="E42" s="121" t="s">
        <v>314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284</v>
      </c>
      <c r="E43" s="121" t="s">
        <v>315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286</v>
      </c>
      <c r="E44" s="121" t="s">
        <v>316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288</v>
      </c>
      <c r="E45" s="121" t="s">
        <v>317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290</v>
      </c>
      <c r="E46" s="121" t="s">
        <v>318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292</v>
      </c>
      <c r="E47" s="121" t="s">
        <v>319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294</v>
      </c>
      <c r="E48" s="121" t="s">
        <v>320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296</v>
      </c>
      <c r="E49" s="121" t="s">
        <v>321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298</v>
      </c>
      <c r="E50" s="121" t="s">
        <v>322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300</v>
      </c>
      <c r="E51" s="121" t="s">
        <v>323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302</v>
      </c>
      <c r="E52" s="121" t="s">
        <v>324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304</v>
      </c>
      <c r="E53" s="121" t="s">
        <v>325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306</v>
      </c>
      <c r="E54" s="121" t="s">
        <v>326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327</v>
      </c>
      <c r="E55" s="126" t="s">
        <v>328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274</v>
      </c>
      <c r="E56" s="121" t="s">
        <v>329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276</v>
      </c>
      <c r="E57" s="121" t="s">
        <v>330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278</v>
      </c>
      <c r="E58" s="121" t="s">
        <v>331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280</v>
      </c>
      <c r="E59" s="121" t="s">
        <v>332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282</v>
      </c>
      <c r="E60" s="121" t="s">
        <v>333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284</v>
      </c>
      <c r="E61" s="121" t="s">
        <v>334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286</v>
      </c>
      <c r="E62" s="121" t="s">
        <v>335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288</v>
      </c>
      <c r="E63" s="121" t="s">
        <v>336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290</v>
      </c>
      <c r="E64" s="121" t="s">
        <v>337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292</v>
      </c>
      <c r="E65" s="121" t="s">
        <v>338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294</v>
      </c>
      <c r="E66" s="121" t="s">
        <v>339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296</v>
      </c>
      <c r="E67" s="121" t="s">
        <v>340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298</v>
      </c>
      <c r="E68" s="121" t="s">
        <v>341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300</v>
      </c>
      <c r="E69" s="121" t="s">
        <v>342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302</v>
      </c>
      <c r="E70" s="121" t="s">
        <v>343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304</v>
      </c>
      <c r="E71" s="121" t="s">
        <v>344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306</v>
      </c>
      <c r="E72" s="121" t="s">
        <v>345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346</v>
      </c>
      <c r="E73" s="115" t="s">
        <v>347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274</v>
      </c>
      <c r="E74" s="121" t="s">
        <v>348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276</v>
      </c>
      <c r="E75" s="121" t="s">
        <v>349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278</v>
      </c>
      <c r="E76" s="121" t="s">
        <v>350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280</v>
      </c>
      <c r="E77" s="121" t="s">
        <v>351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282</v>
      </c>
      <c r="E78" s="121" t="s">
        <v>352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284</v>
      </c>
      <c r="E79" s="121" t="s">
        <v>353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286</v>
      </c>
      <c r="E80" s="121" t="s">
        <v>354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288</v>
      </c>
      <c r="E81" s="121" t="s">
        <v>355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290</v>
      </c>
      <c r="E82" s="121" t="s">
        <v>356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292</v>
      </c>
      <c r="E83" s="121" t="s">
        <v>357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294</v>
      </c>
      <c r="E84" s="121" t="s">
        <v>358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296</v>
      </c>
      <c r="E85" s="121" t="s">
        <v>359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298</v>
      </c>
      <c r="E86" s="121" t="s">
        <v>360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300</v>
      </c>
      <c r="E87" s="121" t="s">
        <v>361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302</v>
      </c>
      <c r="E88" s="121" t="s">
        <v>362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304</v>
      </c>
      <c r="E89" s="121" t="s">
        <v>363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306</v>
      </c>
      <c r="E90" s="121" t="s">
        <v>364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385</v>
      </c>
      <c r="E91" s="115" t="s">
        <v>366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386</v>
      </c>
      <c r="E92" s="121" t="s">
        <v>387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388</v>
      </c>
      <c r="E93" s="121" t="s">
        <v>389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365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BBC2FD-F3E3-1E8A-2B2C-F66DA88281C9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390</v>
      </c>
      <c r="G3" s="220" t="s">
        <v>391</v>
      </c>
      <c r="H3" s="220" t="s">
        <v>392</v>
      </c>
      <c r="I3" s="217" t="s">
        <v>393</v>
      </c>
      <c r="J3" s="217" t="s">
        <v>394</v>
      </c>
      <c r="K3" s="217" t="s">
        <v>395</v>
      </c>
      <c r="L3" s="217" t="s">
        <v>396</v>
      </c>
      <c r="M3" s="217" t="s">
        <v>397</v>
      </c>
      <c r="N3" s="217" t="s">
        <v>398</v>
      </c>
      <c r="O3" s="217" t="s">
        <v>399</v>
      </c>
      <c r="P3" s="217" t="s">
        <v>400</v>
      </c>
      <c r="Q3" s="217" t="s">
        <v>401</v>
      </c>
      <c r="R3" s="217" t="s">
        <v>402</v>
      </c>
      <c r="S3" s="217" t="s">
        <v>403</v>
      </c>
      <c r="T3" s="217" t="s">
        <v>404</v>
      </c>
      <c r="U3" s="217" t="s">
        <v>405</v>
      </c>
      <c r="V3" s="217" t="s">
        <v>406</v>
      </c>
      <c r="W3" s="217" t="s">
        <v>407</v>
      </c>
      <c r="X3" s="217" t="s">
        <v>408</v>
      </c>
      <c r="Y3" s="217" t="s">
        <v>409</v>
      </c>
      <c r="Z3" s="217" t="s">
        <v>410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411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412</v>
      </c>
    </row>
    <row customHeight="1" ht="12">
      <c r="D10" s="135" t="str">
        <f>IF(ORG="","Не определено",ORG)</f>
        <v>АО "НАТЭК Инвест-Энерго"</v>
      </c>
      <c r="Z10" s="134" t="s">
        <v>242</v>
      </c>
    </row>
    <row customHeight="1" ht="15">
      <c r="D11" s="144"/>
      <c r="E11" s="132"/>
      <c r="F11" s="132"/>
      <c r="G11" s="157" t="s">
        <v>413</v>
      </c>
      <c r="H11" s="157" t="s">
        <v>244</v>
      </c>
      <c r="I11" s="132"/>
      <c r="J11" s="157" t="s">
        <v>413</v>
      </c>
      <c r="K11" s="157" t="s">
        <v>244</v>
      </c>
      <c r="L11" s="156"/>
      <c r="M11" s="156"/>
      <c r="N11" s="251" t="s">
        <v>413</v>
      </c>
      <c r="O11" s="251"/>
      <c r="P11" s="251" t="s">
        <v>244</v>
      </c>
      <c r="Q11" s="251"/>
      <c r="R11" s="123"/>
      <c r="S11" s="123"/>
      <c r="T11" s="123"/>
      <c r="U11" s="254" t="s">
        <v>413</v>
      </c>
      <c r="V11" s="254"/>
      <c r="W11" s="254"/>
      <c r="X11" s="254" t="s">
        <v>244</v>
      </c>
      <c r="Y11" s="254"/>
      <c r="Z11" s="254"/>
    </row>
    <row customHeight="1" ht="69.75">
      <c r="C12" s="123"/>
      <c r="D12" s="251" t="s">
        <v>245</v>
      </c>
      <c r="E12" s="253" t="s">
        <v>246</v>
      </c>
      <c r="F12" s="148" t="s">
        <v>414</v>
      </c>
      <c r="G12" s="258" t="s">
        <v>415</v>
      </c>
      <c r="H12" s="258"/>
      <c r="I12" s="148" t="s">
        <v>416</v>
      </c>
      <c r="J12" s="251" t="s">
        <v>417</v>
      </c>
      <c r="K12" s="251"/>
      <c r="L12" s="258" t="s">
        <v>418</v>
      </c>
      <c r="M12" s="258"/>
      <c r="N12" s="259" t="s">
        <v>419</v>
      </c>
      <c r="O12" s="259"/>
      <c r="P12" s="259" t="s">
        <v>419</v>
      </c>
      <c r="Q12" s="259"/>
      <c r="R12" s="258" t="s">
        <v>420</v>
      </c>
      <c r="S12" s="258"/>
      <c r="T12" s="258"/>
      <c r="U12" s="259" t="s">
        <v>421</v>
      </c>
      <c r="V12" s="259"/>
      <c r="W12" s="259"/>
      <c r="X12" s="259" t="s">
        <v>421</v>
      </c>
      <c r="Y12" s="259"/>
      <c r="Z12" s="259"/>
    </row>
    <row customHeight="1" ht="12">
      <c r="C13" s="123"/>
      <c r="D13" s="251"/>
      <c r="E13" s="253"/>
      <c r="F13" s="148" t="s">
        <v>259</v>
      </c>
      <c r="G13" s="148" t="s">
        <v>259</v>
      </c>
      <c r="H13" s="148" t="s">
        <v>259</v>
      </c>
      <c r="I13" s="148" t="s">
        <v>259</v>
      </c>
      <c r="J13" s="148" t="s">
        <v>259</v>
      </c>
      <c r="K13" s="148" t="s">
        <v>259</v>
      </c>
      <c r="L13" s="148" t="s">
        <v>422</v>
      </c>
      <c r="M13" s="148" t="s">
        <v>423</v>
      </c>
      <c r="N13" s="148" t="s">
        <v>422</v>
      </c>
      <c r="O13" s="148" t="s">
        <v>423</v>
      </c>
      <c r="P13" s="148" t="s">
        <v>422</v>
      </c>
      <c r="Q13" s="148" t="s">
        <v>423</v>
      </c>
      <c r="R13" s="148" t="s">
        <v>422</v>
      </c>
      <c r="S13" s="148" t="s">
        <v>424</v>
      </c>
      <c r="T13" s="148" t="s">
        <v>425</v>
      </c>
      <c r="U13" s="148" t="s">
        <v>422</v>
      </c>
      <c r="V13" s="148" t="s">
        <v>424</v>
      </c>
      <c r="W13" s="148" t="s">
        <v>425</v>
      </c>
      <c r="X13" s="148" t="s">
        <v>422</v>
      </c>
      <c r="Y13" s="148" t="s">
        <v>424</v>
      </c>
      <c r="Z13" s="148" t="s">
        <v>425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267</v>
      </c>
      <c r="G16" s="131" t="s">
        <v>268</v>
      </c>
      <c r="H16" s="131" t="s">
        <v>268</v>
      </c>
      <c r="I16" s="131" t="s">
        <v>267</v>
      </c>
      <c r="J16" s="131" t="s">
        <v>268</v>
      </c>
      <c r="K16" s="131" t="s">
        <v>268</v>
      </c>
      <c r="L16" s="131" t="s">
        <v>267</v>
      </c>
      <c r="M16" s="131" t="s">
        <v>267</v>
      </c>
      <c r="N16" s="131" t="s">
        <v>268</v>
      </c>
      <c r="O16" s="131" t="s">
        <v>268</v>
      </c>
      <c r="P16" s="131" t="s">
        <v>268</v>
      </c>
      <c r="Q16" s="131" t="s">
        <v>268</v>
      </c>
      <c r="R16" s="131" t="s">
        <v>267</v>
      </c>
      <c r="S16" s="131" t="s">
        <v>267</v>
      </c>
      <c r="T16" s="131" t="s">
        <v>267</v>
      </c>
      <c r="U16" s="131" t="s">
        <v>268</v>
      </c>
      <c r="V16" s="131" t="s">
        <v>268</v>
      </c>
      <c r="W16" s="131" t="s">
        <v>268</v>
      </c>
      <c r="X16" s="131" t="s">
        <v>268</v>
      </c>
      <c r="Y16" s="131" t="s">
        <v>268</v>
      </c>
      <c r="Z16" s="131" t="s">
        <v>268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426</v>
      </c>
      <c r="E18" s="115" t="s">
        <v>271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427</v>
      </c>
      <c r="E19" s="148" t="s">
        <v>428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429</v>
      </c>
      <c r="E20" s="148" t="s">
        <v>430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431</v>
      </c>
      <c r="E21" s="126" t="s">
        <v>273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427</v>
      </c>
      <c r="E22" s="148" t="s">
        <v>432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429</v>
      </c>
      <c r="E23" s="148" t="s">
        <v>433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434</v>
      </c>
      <c r="E24" s="148" t="s">
        <v>275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427</v>
      </c>
      <c r="E25" s="148" t="s">
        <v>277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429</v>
      </c>
      <c r="E26" s="148" t="s">
        <v>279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435</v>
      </c>
      <c r="E27" s="148" t="s">
        <v>295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427</v>
      </c>
      <c r="E28" s="148" t="s">
        <v>436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429</v>
      </c>
      <c r="E29" s="148" t="s">
        <v>437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438</v>
      </c>
      <c r="E30" s="148" t="s">
        <v>297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427</v>
      </c>
      <c r="E31" s="148" t="s">
        <v>439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429</v>
      </c>
      <c r="E32" s="148" t="s">
        <v>440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441</v>
      </c>
      <c r="E33" s="148" t="s">
        <v>299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427</v>
      </c>
      <c r="E34" s="148" t="s">
        <v>442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429</v>
      </c>
      <c r="E35" s="148" t="s">
        <v>443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444</v>
      </c>
      <c r="E36" s="148" t="s">
        <v>301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427</v>
      </c>
      <c r="E37" s="148" t="s">
        <v>445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429</v>
      </c>
      <c r="E38" s="148" t="s">
        <v>446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447</v>
      </c>
      <c r="E39" s="126" t="s">
        <v>309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427</v>
      </c>
      <c r="E40" s="148" t="s">
        <v>448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429</v>
      </c>
      <c r="E41" s="148" t="s">
        <v>449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450</v>
      </c>
      <c r="E42" s="148" t="s">
        <v>310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427</v>
      </c>
      <c r="E43" s="148" t="s">
        <v>311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429</v>
      </c>
      <c r="E44" s="148" t="s">
        <v>312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451</v>
      </c>
      <c r="E45" s="148" t="s">
        <v>320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427</v>
      </c>
      <c r="E46" s="148" t="s">
        <v>452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429</v>
      </c>
      <c r="E47" s="148" t="s">
        <v>453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454</v>
      </c>
      <c r="E48" s="148" t="s">
        <v>321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427</v>
      </c>
      <c r="E49" s="148" t="s">
        <v>455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429</v>
      </c>
      <c r="E50" s="148" t="s">
        <v>456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457</v>
      </c>
      <c r="E51" s="148" t="s">
        <v>322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427</v>
      </c>
      <c r="E52" s="148" t="s">
        <v>458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429</v>
      </c>
      <c r="E53" s="148" t="s">
        <v>459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460</v>
      </c>
      <c r="E54" s="148" t="s">
        <v>323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427</v>
      </c>
      <c r="E55" s="148" t="s">
        <v>461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429</v>
      </c>
      <c r="E56" s="148" t="s">
        <v>462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463</v>
      </c>
      <c r="E57" s="148" t="s">
        <v>324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427</v>
      </c>
      <c r="E58" s="148" t="s">
        <v>464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429</v>
      </c>
      <c r="E59" s="148" t="s">
        <v>465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466</v>
      </c>
      <c r="E60" s="115" t="s">
        <v>328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365</v>
      </c>
      <c r="E61" s="115" t="s">
        <v>347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8C981D-34BD-24C9-B845-E9ADA75EAB9C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135</v>
      </c>
      <c r="G2" s="210" t="s">
        <v>136</v>
      </c>
      <c r="H2" s="210" t="s">
        <v>137</v>
      </c>
      <c r="I2" s="210" t="s">
        <v>138</v>
      </c>
      <c r="J2" s="210" t="s">
        <v>139</v>
      </c>
      <c r="K2" s="210" t="s">
        <v>141</v>
      </c>
      <c r="L2" s="210" t="s">
        <v>135</v>
      </c>
      <c r="M2" s="210" t="s">
        <v>136</v>
      </c>
      <c r="N2" s="210" t="s">
        <v>137</v>
      </c>
      <c r="O2" s="210" t="s">
        <v>138</v>
      </c>
      <c r="P2" s="210" t="s">
        <v>139</v>
      </c>
      <c r="Q2" s="210" t="s">
        <v>141</v>
      </c>
      <c r="R2" s="210" t="s">
        <v>135</v>
      </c>
      <c r="S2" s="210" t="s">
        <v>136</v>
      </c>
      <c r="T2" s="210" t="s">
        <v>137</v>
      </c>
      <c r="U2" s="210" t="s">
        <v>138</v>
      </c>
      <c r="V2" s="210" t="s">
        <v>139</v>
      </c>
      <c r="W2" s="210" t="s">
        <v>141</v>
      </c>
      <c r="X2" s="210" t="s">
        <v>135</v>
      </c>
      <c r="Y2" s="210" t="s">
        <v>136</v>
      </c>
      <c r="Z2" s="210" t="s">
        <v>137</v>
      </c>
      <c r="AA2" s="210" t="s">
        <v>138</v>
      </c>
      <c r="AB2" s="210" t="s">
        <v>139</v>
      </c>
      <c r="AC2" s="210" t="s">
        <v>141</v>
      </c>
      <c r="AD2" s="210" t="s">
        <v>135</v>
      </c>
      <c r="AE2" s="210" t="s">
        <v>136</v>
      </c>
      <c r="AF2" s="210" t="s">
        <v>137</v>
      </c>
      <c r="AG2" s="210" t="s">
        <v>138</v>
      </c>
      <c r="AH2" s="210" t="s">
        <v>139</v>
      </c>
      <c r="AI2" s="210" t="s">
        <v>141</v>
      </c>
      <c r="AJ2" s="210" t="s">
        <v>135</v>
      </c>
      <c r="AK2" s="210" t="s">
        <v>136</v>
      </c>
      <c r="AL2" s="210" t="s">
        <v>137</v>
      </c>
      <c r="AM2" s="210" t="s">
        <v>138</v>
      </c>
      <c r="AN2" s="210" t="s">
        <v>139</v>
      </c>
      <c r="AO2" s="210" t="s">
        <v>141</v>
      </c>
      <c r="AP2" s="210" t="s">
        <v>135</v>
      </c>
      <c r="AQ2" s="210" t="s">
        <v>136</v>
      </c>
      <c r="AR2" s="210" t="s">
        <v>137</v>
      </c>
      <c r="AS2" s="210" t="s">
        <v>138</v>
      </c>
      <c r="AT2" s="210" t="s">
        <v>139</v>
      </c>
      <c r="AU2" s="210" t="s">
        <v>141</v>
      </c>
      <c r="AV2" s="210" t="s">
        <v>135</v>
      </c>
      <c r="AW2" s="210" t="s">
        <v>136</v>
      </c>
      <c r="AX2" s="210" t="s">
        <v>137</v>
      </c>
      <c r="AY2" s="210" t="s">
        <v>138</v>
      </c>
      <c r="AZ2" s="210" t="s">
        <v>139</v>
      </c>
      <c r="BA2" s="210" t="s">
        <v>141</v>
      </c>
      <c r="BB2" s="210" t="s">
        <v>135</v>
      </c>
      <c r="BC2" s="210" t="s">
        <v>136</v>
      </c>
      <c r="BD2" s="210" t="s">
        <v>137</v>
      </c>
      <c r="BE2" s="210" t="s">
        <v>138</v>
      </c>
      <c r="BF2" s="210" t="s">
        <v>139</v>
      </c>
      <c r="BG2" s="210" t="s">
        <v>141</v>
      </c>
      <c r="BH2" s="210" t="s">
        <v>135</v>
      </c>
      <c r="BI2" s="210" t="s">
        <v>136</v>
      </c>
      <c r="BJ2" s="210" t="s">
        <v>137</v>
      </c>
      <c r="BK2" s="210" t="s">
        <v>138</v>
      </c>
      <c r="BL2" s="210" t="s">
        <v>139</v>
      </c>
      <c r="BM2" s="210" t="s">
        <v>141</v>
      </c>
    </row>
    <row customHeight="1" ht="10.5" hidden="1">
      <c r="A3" s="142"/>
      <c r="E3" s="141"/>
      <c r="F3" s="221" t="s">
        <v>467</v>
      </c>
      <c r="G3" s="218" t="s">
        <v>468</v>
      </c>
      <c r="H3" s="218" t="s">
        <v>469</v>
      </c>
      <c r="I3" s="218" t="s">
        <v>470</v>
      </c>
      <c r="J3" s="218" t="s">
        <v>471</v>
      </c>
      <c r="K3" s="218" t="s">
        <v>472</v>
      </c>
      <c r="L3" s="221" t="s">
        <v>473</v>
      </c>
      <c r="M3" s="218" t="s">
        <v>474</v>
      </c>
      <c r="N3" s="218" t="s">
        <v>475</v>
      </c>
      <c r="O3" s="218" t="s">
        <v>476</v>
      </c>
      <c r="P3" s="218" t="s">
        <v>477</v>
      </c>
      <c r="Q3" s="218" t="s">
        <v>478</v>
      </c>
      <c r="R3" s="221" t="s">
        <v>479</v>
      </c>
      <c r="S3" s="218" t="s">
        <v>480</v>
      </c>
      <c r="T3" s="218" t="s">
        <v>481</v>
      </c>
      <c r="U3" s="218" t="s">
        <v>482</v>
      </c>
      <c r="V3" s="218" t="s">
        <v>483</v>
      </c>
      <c r="W3" s="218" t="s">
        <v>484</v>
      </c>
      <c r="X3" s="221" t="s">
        <v>485</v>
      </c>
      <c r="Y3" s="218" t="s">
        <v>486</v>
      </c>
      <c r="Z3" s="218" t="s">
        <v>487</v>
      </c>
      <c r="AA3" s="218" t="s">
        <v>488</v>
      </c>
      <c r="AB3" s="218" t="s">
        <v>489</v>
      </c>
      <c r="AC3" s="218" t="s">
        <v>490</v>
      </c>
      <c r="AD3" s="221" t="s">
        <v>491</v>
      </c>
      <c r="AE3" s="218" t="s">
        <v>492</v>
      </c>
      <c r="AF3" s="218" t="s">
        <v>493</v>
      </c>
      <c r="AG3" s="218" t="s">
        <v>494</v>
      </c>
      <c r="AH3" s="218" t="s">
        <v>495</v>
      </c>
      <c r="AI3" s="218" t="s">
        <v>496</v>
      </c>
      <c r="AJ3" s="221" t="s">
        <v>497</v>
      </c>
      <c r="AK3" s="218" t="s">
        <v>498</v>
      </c>
      <c r="AL3" s="218" t="s">
        <v>499</v>
      </c>
      <c r="AM3" s="218" t="s">
        <v>500</v>
      </c>
      <c r="AN3" s="218" t="s">
        <v>501</v>
      </c>
      <c r="AO3" s="218" t="s">
        <v>502</v>
      </c>
      <c r="AP3" s="221" t="s">
        <v>503</v>
      </c>
      <c r="AQ3" s="218" t="s">
        <v>504</v>
      </c>
      <c r="AR3" s="218" t="s">
        <v>505</v>
      </c>
      <c r="AS3" s="218" t="s">
        <v>506</v>
      </c>
      <c r="AT3" s="218" t="s">
        <v>507</v>
      </c>
      <c r="AU3" s="218" t="s">
        <v>508</v>
      </c>
      <c r="AV3" s="221" t="s">
        <v>509</v>
      </c>
      <c r="AW3" s="218" t="s">
        <v>510</v>
      </c>
      <c r="AX3" s="218" t="s">
        <v>511</v>
      </c>
      <c r="AY3" s="218" t="s">
        <v>512</v>
      </c>
      <c r="AZ3" s="218" t="s">
        <v>513</v>
      </c>
      <c r="BA3" s="218" t="s">
        <v>514</v>
      </c>
      <c r="BB3" s="221" t="s">
        <v>515</v>
      </c>
      <c r="BC3" s="221" t="s">
        <v>516</v>
      </c>
      <c r="BD3" s="221" t="s">
        <v>517</v>
      </c>
      <c r="BE3" s="221" t="s">
        <v>518</v>
      </c>
      <c r="BF3" s="221" t="s">
        <v>519</v>
      </c>
      <c r="BG3" s="221" t="s">
        <v>520</v>
      </c>
      <c r="BH3" s="221" t="s">
        <v>521</v>
      </c>
      <c r="BI3" s="221" t="s">
        <v>522</v>
      </c>
      <c r="BJ3" s="221" t="s">
        <v>523</v>
      </c>
      <c r="BK3" s="221" t="s">
        <v>524</v>
      </c>
      <c r="BL3" s="221" t="s">
        <v>525</v>
      </c>
      <c r="BM3" s="221" t="s">
        <v>526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527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528</v>
      </c>
    </row>
    <row customHeight="1" ht="12">
      <c r="D10" s="135" t="str">
        <f>IF(ORG="","Не определено",ORG)</f>
        <v>АО "НАТЭК Инвест-Энерго"</v>
      </c>
      <c r="BM10" s="134" t="s">
        <v>242</v>
      </c>
    </row>
    <row customHeight="1" ht="15">
      <c r="D11" s="144" t="s">
        <v>243</v>
      </c>
      <c r="E11" s="123"/>
      <c r="F11" s="123"/>
      <c r="G11" s="123"/>
      <c r="H11" s="123"/>
      <c r="I11" s="123"/>
      <c r="J11" s="123"/>
      <c r="K11" s="123"/>
      <c r="L11" s="253" t="s">
        <v>244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244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244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244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244</v>
      </c>
      <c r="BI11" s="260"/>
      <c r="BJ11" s="260"/>
      <c r="BK11" s="260"/>
      <c r="BL11" s="260"/>
      <c r="BM11" s="261"/>
    </row>
    <row customHeight="1" ht="48">
      <c r="C12" s="123"/>
      <c r="D12" s="251" t="s">
        <v>245</v>
      </c>
      <c r="E12" s="251" t="s">
        <v>246</v>
      </c>
      <c r="F12" s="251" t="s">
        <v>529</v>
      </c>
      <c r="G12" s="251"/>
      <c r="H12" s="251"/>
      <c r="I12" s="251"/>
      <c r="J12" s="251"/>
      <c r="K12" s="251"/>
      <c r="L12" s="251" t="s">
        <v>530</v>
      </c>
      <c r="M12" s="251"/>
      <c r="N12" s="251"/>
      <c r="O12" s="251"/>
      <c r="P12" s="251"/>
      <c r="Q12" s="251"/>
      <c r="R12" s="251" t="s">
        <v>531</v>
      </c>
      <c r="S12" s="251"/>
      <c r="T12" s="251"/>
      <c r="U12" s="251"/>
      <c r="V12" s="251"/>
      <c r="W12" s="251"/>
      <c r="X12" s="251" t="s">
        <v>532</v>
      </c>
      <c r="Y12" s="251"/>
      <c r="Z12" s="251"/>
      <c r="AA12" s="251"/>
      <c r="AB12" s="251"/>
      <c r="AC12" s="251"/>
      <c r="AD12" s="251" t="s">
        <v>533</v>
      </c>
      <c r="AE12" s="251"/>
      <c r="AF12" s="251"/>
      <c r="AG12" s="251"/>
      <c r="AH12" s="251"/>
      <c r="AI12" s="251"/>
      <c r="AJ12" s="251" t="s">
        <v>534</v>
      </c>
      <c r="AK12" s="251"/>
      <c r="AL12" s="251"/>
      <c r="AM12" s="251"/>
      <c r="AN12" s="251"/>
      <c r="AO12" s="251"/>
      <c r="AP12" s="251" t="s">
        <v>535</v>
      </c>
      <c r="AQ12" s="251"/>
      <c r="AR12" s="251"/>
      <c r="AS12" s="251"/>
      <c r="AT12" s="251"/>
      <c r="AU12" s="251"/>
      <c r="AV12" s="251" t="s">
        <v>536</v>
      </c>
      <c r="AW12" s="251"/>
      <c r="AX12" s="251"/>
      <c r="AY12" s="251"/>
      <c r="AZ12" s="251"/>
      <c r="BA12" s="251"/>
      <c r="BB12" s="251" t="s">
        <v>414</v>
      </c>
      <c r="BC12" s="251"/>
      <c r="BD12" s="251"/>
      <c r="BE12" s="251"/>
      <c r="BF12" s="251"/>
      <c r="BG12" s="251"/>
      <c r="BH12" s="251" t="s">
        <v>537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259</v>
      </c>
      <c r="G13" s="251" t="s">
        <v>260</v>
      </c>
      <c r="H13" s="251"/>
      <c r="I13" s="251"/>
      <c r="J13" s="251"/>
      <c r="K13" s="251"/>
      <c r="L13" s="251" t="s">
        <v>259</v>
      </c>
      <c r="M13" s="251" t="s">
        <v>260</v>
      </c>
      <c r="N13" s="251"/>
      <c r="O13" s="251"/>
      <c r="P13" s="251"/>
      <c r="Q13" s="251"/>
      <c r="R13" s="251" t="s">
        <v>259</v>
      </c>
      <c r="S13" s="251" t="s">
        <v>260</v>
      </c>
      <c r="T13" s="251"/>
      <c r="U13" s="251"/>
      <c r="V13" s="251"/>
      <c r="W13" s="251"/>
      <c r="X13" s="251" t="s">
        <v>259</v>
      </c>
      <c r="Y13" s="251" t="s">
        <v>260</v>
      </c>
      <c r="Z13" s="251"/>
      <c r="AA13" s="251"/>
      <c r="AB13" s="251"/>
      <c r="AC13" s="251"/>
      <c r="AD13" s="251" t="s">
        <v>259</v>
      </c>
      <c r="AE13" s="251" t="s">
        <v>260</v>
      </c>
      <c r="AF13" s="251"/>
      <c r="AG13" s="251"/>
      <c r="AH13" s="251"/>
      <c r="AI13" s="251"/>
      <c r="AJ13" s="251" t="s">
        <v>259</v>
      </c>
      <c r="AK13" s="251" t="s">
        <v>260</v>
      </c>
      <c r="AL13" s="251"/>
      <c r="AM13" s="251"/>
      <c r="AN13" s="251"/>
      <c r="AO13" s="251"/>
      <c r="AP13" s="251" t="s">
        <v>259</v>
      </c>
      <c r="AQ13" s="251" t="s">
        <v>260</v>
      </c>
      <c r="AR13" s="251"/>
      <c r="AS13" s="251"/>
      <c r="AT13" s="251"/>
      <c r="AU13" s="251"/>
      <c r="AV13" s="251" t="s">
        <v>259</v>
      </c>
      <c r="AW13" s="251" t="s">
        <v>260</v>
      </c>
      <c r="AX13" s="251"/>
      <c r="AY13" s="251"/>
      <c r="AZ13" s="251"/>
      <c r="BA13" s="251"/>
      <c r="BB13" s="255" t="s">
        <v>259</v>
      </c>
      <c r="BC13" s="253" t="s">
        <v>260</v>
      </c>
      <c r="BD13" s="260"/>
      <c r="BE13" s="260"/>
      <c r="BF13" s="260"/>
      <c r="BG13" s="261"/>
      <c r="BH13" s="255" t="s">
        <v>259</v>
      </c>
      <c r="BI13" s="253" t="s">
        <v>260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261</v>
      </c>
      <c r="H14" s="131" t="s">
        <v>262</v>
      </c>
      <c r="I14" s="131" t="s">
        <v>263</v>
      </c>
      <c r="J14" s="131" t="s">
        <v>264</v>
      </c>
      <c r="K14" s="131" t="s">
        <v>266</v>
      </c>
      <c r="L14" s="251"/>
      <c r="M14" s="131" t="s">
        <v>261</v>
      </c>
      <c r="N14" s="131" t="s">
        <v>262</v>
      </c>
      <c r="O14" s="131" t="s">
        <v>263</v>
      </c>
      <c r="P14" s="131" t="s">
        <v>264</v>
      </c>
      <c r="Q14" s="131" t="s">
        <v>266</v>
      </c>
      <c r="R14" s="251"/>
      <c r="S14" s="131" t="s">
        <v>261</v>
      </c>
      <c r="T14" s="131" t="s">
        <v>262</v>
      </c>
      <c r="U14" s="131" t="s">
        <v>263</v>
      </c>
      <c r="V14" s="131" t="s">
        <v>264</v>
      </c>
      <c r="W14" s="131" t="s">
        <v>266</v>
      </c>
      <c r="X14" s="251"/>
      <c r="Y14" s="131" t="s">
        <v>261</v>
      </c>
      <c r="Z14" s="131" t="s">
        <v>262</v>
      </c>
      <c r="AA14" s="131" t="s">
        <v>263</v>
      </c>
      <c r="AB14" s="131" t="s">
        <v>264</v>
      </c>
      <c r="AC14" s="131" t="s">
        <v>266</v>
      </c>
      <c r="AD14" s="251"/>
      <c r="AE14" s="131" t="s">
        <v>261</v>
      </c>
      <c r="AF14" s="131" t="s">
        <v>262</v>
      </c>
      <c r="AG14" s="131" t="s">
        <v>263</v>
      </c>
      <c r="AH14" s="131" t="s">
        <v>264</v>
      </c>
      <c r="AI14" s="131" t="s">
        <v>266</v>
      </c>
      <c r="AJ14" s="251"/>
      <c r="AK14" s="131" t="s">
        <v>261</v>
      </c>
      <c r="AL14" s="131" t="s">
        <v>262</v>
      </c>
      <c r="AM14" s="131" t="s">
        <v>263</v>
      </c>
      <c r="AN14" s="131" t="s">
        <v>264</v>
      </c>
      <c r="AO14" s="131" t="s">
        <v>266</v>
      </c>
      <c r="AP14" s="251"/>
      <c r="AQ14" s="131" t="s">
        <v>261</v>
      </c>
      <c r="AR14" s="131" t="s">
        <v>262</v>
      </c>
      <c r="AS14" s="131" t="s">
        <v>263</v>
      </c>
      <c r="AT14" s="131" t="s">
        <v>264</v>
      </c>
      <c r="AU14" s="131" t="s">
        <v>266</v>
      </c>
      <c r="AV14" s="251"/>
      <c r="AW14" s="131" t="s">
        <v>261</v>
      </c>
      <c r="AX14" s="131" t="s">
        <v>262</v>
      </c>
      <c r="AY14" s="131" t="s">
        <v>263</v>
      </c>
      <c r="AZ14" s="131" t="s">
        <v>264</v>
      </c>
      <c r="BA14" s="131" t="s">
        <v>266</v>
      </c>
      <c r="BB14" s="262"/>
      <c r="BC14" s="131" t="s">
        <v>261</v>
      </c>
      <c r="BD14" s="131" t="s">
        <v>262</v>
      </c>
      <c r="BE14" s="131" t="s">
        <v>263</v>
      </c>
      <c r="BF14" s="131" t="s">
        <v>264</v>
      </c>
      <c r="BG14" s="131" t="s">
        <v>266</v>
      </c>
      <c r="BH14" s="262"/>
      <c r="BI14" s="131" t="s">
        <v>261</v>
      </c>
      <c r="BJ14" s="131" t="s">
        <v>262</v>
      </c>
      <c r="BK14" s="131" t="s">
        <v>263</v>
      </c>
      <c r="BL14" s="131" t="s">
        <v>264</v>
      </c>
      <c r="BM14" s="131" t="s">
        <v>266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267</v>
      </c>
      <c r="G16" s="131" t="s">
        <v>267</v>
      </c>
      <c r="H16" s="131" t="s">
        <v>267</v>
      </c>
      <c r="I16" s="131" t="s">
        <v>267</v>
      </c>
      <c r="J16" s="131" t="s">
        <v>267</v>
      </c>
      <c r="K16" s="131" t="s">
        <v>267</v>
      </c>
      <c r="L16" s="131" t="s">
        <v>268</v>
      </c>
      <c r="M16" s="131" t="s">
        <v>268</v>
      </c>
      <c r="N16" s="131" t="s">
        <v>268</v>
      </c>
      <c r="O16" s="131" t="s">
        <v>268</v>
      </c>
      <c r="P16" s="131" t="s">
        <v>268</v>
      </c>
      <c r="Q16" s="131" t="s">
        <v>268</v>
      </c>
      <c r="R16" s="131" t="s">
        <v>267</v>
      </c>
      <c r="S16" s="131" t="s">
        <v>267</v>
      </c>
      <c r="T16" s="131" t="s">
        <v>267</v>
      </c>
      <c r="U16" s="131" t="s">
        <v>267</v>
      </c>
      <c r="V16" s="131" t="s">
        <v>267</v>
      </c>
      <c r="W16" s="131" t="s">
        <v>267</v>
      </c>
      <c r="X16" s="131" t="s">
        <v>268</v>
      </c>
      <c r="Y16" s="131" t="s">
        <v>268</v>
      </c>
      <c r="Z16" s="131" t="s">
        <v>268</v>
      </c>
      <c r="AA16" s="131" t="s">
        <v>268</v>
      </c>
      <c r="AB16" s="131" t="s">
        <v>268</v>
      </c>
      <c r="AC16" s="131" t="s">
        <v>268</v>
      </c>
      <c r="AD16" s="131" t="s">
        <v>267</v>
      </c>
      <c r="AE16" s="131" t="s">
        <v>267</v>
      </c>
      <c r="AF16" s="131" t="s">
        <v>267</v>
      </c>
      <c r="AG16" s="131" t="s">
        <v>267</v>
      </c>
      <c r="AH16" s="131" t="s">
        <v>267</v>
      </c>
      <c r="AI16" s="131" t="s">
        <v>267</v>
      </c>
      <c r="AJ16" s="131" t="s">
        <v>268</v>
      </c>
      <c r="AK16" s="131" t="s">
        <v>268</v>
      </c>
      <c r="AL16" s="131" t="s">
        <v>268</v>
      </c>
      <c r="AM16" s="131" t="s">
        <v>268</v>
      </c>
      <c r="AN16" s="131" t="s">
        <v>268</v>
      </c>
      <c r="AO16" s="131" t="s">
        <v>268</v>
      </c>
      <c r="AP16" s="131" t="s">
        <v>269</v>
      </c>
      <c r="AQ16" s="131" t="s">
        <v>269</v>
      </c>
      <c r="AR16" s="131" t="s">
        <v>269</v>
      </c>
      <c r="AS16" s="131" t="s">
        <v>269</v>
      </c>
      <c r="AT16" s="131" t="s">
        <v>269</v>
      </c>
      <c r="AU16" s="131" t="s">
        <v>269</v>
      </c>
      <c r="AV16" s="131" t="s">
        <v>268</v>
      </c>
      <c r="AW16" s="131" t="s">
        <v>268</v>
      </c>
      <c r="AX16" s="131" t="s">
        <v>268</v>
      </c>
      <c r="AY16" s="131" t="s">
        <v>268</v>
      </c>
      <c r="AZ16" s="131" t="s">
        <v>268</v>
      </c>
      <c r="BA16" s="131" t="s">
        <v>268</v>
      </c>
      <c r="BB16" s="131" t="s">
        <v>267</v>
      </c>
      <c r="BC16" s="131" t="s">
        <v>267</v>
      </c>
      <c r="BD16" s="131" t="s">
        <v>267</v>
      </c>
      <c r="BE16" s="131" t="s">
        <v>267</v>
      </c>
      <c r="BF16" s="131" t="s">
        <v>267</v>
      </c>
      <c r="BG16" s="131" t="s">
        <v>267</v>
      </c>
      <c r="BH16" s="131" t="s">
        <v>268</v>
      </c>
      <c r="BI16" s="131" t="s">
        <v>268</v>
      </c>
      <c r="BJ16" s="131" t="s">
        <v>268</v>
      </c>
      <c r="BK16" s="131" t="s">
        <v>268</v>
      </c>
      <c r="BL16" s="131" t="s">
        <v>268</v>
      </c>
      <c r="BM16" s="131" t="s">
        <v>268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538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274</v>
      </c>
      <c r="E19" s="131" t="s">
        <v>428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276</v>
      </c>
      <c r="E20" s="121" t="s">
        <v>539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278</v>
      </c>
      <c r="E21" s="121" t="s">
        <v>540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280</v>
      </c>
      <c r="E22" s="121" t="s">
        <v>541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282</v>
      </c>
      <c r="E23" s="121" t="s">
        <v>542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284</v>
      </c>
      <c r="E24" s="121" t="s">
        <v>543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286</v>
      </c>
      <c r="E25" s="121" t="s">
        <v>544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288</v>
      </c>
      <c r="E26" s="121" t="s">
        <v>545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290</v>
      </c>
      <c r="E27" s="121" t="s">
        <v>546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292</v>
      </c>
      <c r="E28" s="121" t="s">
        <v>547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294</v>
      </c>
      <c r="E29" s="121" t="s">
        <v>430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296</v>
      </c>
      <c r="E30" s="121" t="s">
        <v>548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298</v>
      </c>
      <c r="E31" s="121" t="s">
        <v>549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300</v>
      </c>
      <c r="E32" s="121" t="s">
        <v>550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302</v>
      </c>
      <c r="E33" s="121" t="s">
        <v>551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304</v>
      </c>
      <c r="E34" s="121" t="s">
        <v>552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306</v>
      </c>
      <c r="E35" s="121" t="s">
        <v>553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554</v>
      </c>
      <c r="E39" s="115" t="s">
        <v>328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5825DF-F98D-6E65-0A5C-592FA500D18E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555</v>
      </c>
      <c r="G3" s="217" t="s">
        <v>556</v>
      </c>
      <c r="H3" s="217" t="s">
        <v>557</v>
      </c>
      <c r="I3" s="217" t="s">
        <v>558</v>
      </c>
      <c r="J3" s="217" t="s">
        <v>559</v>
      </c>
      <c r="K3" s="217" t="s">
        <v>560</v>
      </c>
      <c r="L3" s="220" t="s">
        <v>561</v>
      </c>
      <c r="M3" s="220" t="s">
        <v>562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527</v>
      </c>
    </row>
    <row customHeight="1" ht="12">
      <c r="D9" s="145" t="s">
        <v>563</v>
      </c>
    </row>
    <row customHeight="1" ht="12">
      <c r="D10" s="135" t="str">
        <f>IF(ORG="","Не определено",ORG)</f>
        <v>АО "НАТЭК Инвест-Энерго"</v>
      </c>
      <c r="M10" s="161" t="s">
        <v>242</v>
      </c>
    </row>
    <row customHeight="1" ht="15">
      <c r="D11" s="144" t="s">
        <v>243</v>
      </c>
      <c r="E11" s="123"/>
      <c r="F11" s="123"/>
      <c r="G11" s="157" t="s">
        <v>244</v>
      </c>
      <c r="H11" s="123"/>
      <c r="I11" s="157" t="s">
        <v>244</v>
      </c>
      <c r="J11" s="123"/>
      <c r="K11" s="157" t="s">
        <v>244</v>
      </c>
      <c r="L11" s="123"/>
      <c r="M11" s="157" t="s">
        <v>244</v>
      </c>
    </row>
    <row customHeight="1" ht="35.25">
      <c r="C12" s="123"/>
      <c r="D12" s="251" t="s">
        <v>245</v>
      </c>
      <c r="E12" s="251" t="s">
        <v>246</v>
      </c>
      <c r="F12" s="251" t="s">
        <v>529</v>
      </c>
      <c r="G12" s="251" t="s">
        <v>530</v>
      </c>
      <c r="H12" s="251" t="s">
        <v>531</v>
      </c>
      <c r="I12" s="251" t="s">
        <v>532</v>
      </c>
      <c r="J12" s="251" t="s">
        <v>533</v>
      </c>
      <c r="K12" s="251" t="s">
        <v>534</v>
      </c>
      <c r="L12" s="251" t="s">
        <v>414</v>
      </c>
      <c r="M12" s="251" t="s">
        <v>537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267</v>
      </c>
      <c r="G16" s="131" t="s">
        <v>268</v>
      </c>
      <c r="H16" s="131" t="s">
        <v>267</v>
      </c>
      <c r="I16" s="131" t="s">
        <v>268</v>
      </c>
      <c r="J16" s="131" t="s">
        <v>267</v>
      </c>
      <c r="K16" s="131" t="s">
        <v>268</v>
      </c>
      <c r="L16" s="131" t="s">
        <v>267</v>
      </c>
      <c r="M16" s="131" t="s">
        <v>268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538</v>
      </c>
      <c r="E18" s="115">
        <v>100</v>
      </c>
      <c r="F18" s="120">
        <f>SUM(F19,F29:F35)</f>
        <v>2194.791</v>
      </c>
      <c r="G18" s="120">
        <f>SUM(G19,G29:G35)</f>
        <v>7763.36602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2194.791</v>
      </c>
      <c r="M18" s="120">
        <f>SUM(M19,M29:M35)</f>
        <v>7763.36602</v>
      </c>
    </row>
    <row s="406" customFormat="1" customHeight="1" ht="45">
      <c r="C19" s="117"/>
      <c r="D19" s="159" t="s">
        <v>274</v>
      </c>
      <c r="E19" s="131" t="s">
        <v>428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276</v>
      </c>
      <c r="E20" s="121" t="s">
        <v>539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278</v>
      </c>
      <c r="E21" s="121" t="s">
        <v>540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280</v>
      </c>
      <c r="E22" s="121" t="s">
        <v>541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282</v>
      </c>
      <c r="E23" s="121" t="s">
        <v>542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284</v>
      </c>
      <c r="E24" s="121" t="s">
        <v>543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286</v>
      </c>
      <c r="E25" s="121" t="s">
        <v>544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288</v>
      </c>
      <c r="E26" s="121" t="s">
        <v>545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290</v>
      </c>
      <c r="E27" s="121" t="s">
        <v>546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292</v>
      </c>
      <c r="E28" s="121" t="s">
        <v>547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294</v>
      </c>
      <c r="E29" s="121" t="s">
        <v>430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296</v>
      </c>
      <c r="E30" s="121" t="s">
        <v>548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298</v>
      </c>
      <c r="E31" s="121" t="s">
        <v>549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300</v>
      </c>
      <c r="E32" s="121" t="s">
        <v>550</v>
      </c>
      <c r="F32" s="147">
        <f>2.256+265.785+1.472</f>
        <v>269.513</v>
      </c>
      <c r="G32" s="147">
        <f>13.08480+994.03590+8.53760</f>
        <v>1015.6583</v>
      </c>
      <c r="H32" s="147"/>
      <c r="I32" s="147"/>
      <c r="J32" s="147"/>
      <c r="K32" s="147"/>
      <c r="L32" s="120">
        <f>SUM(F32,H32,J32)</f>
        <v>269.513</v>
      </c>
      <c r="M32" s="120">
        <f>SUM(G32,I32,K32)</f>
        <v>1015.6583</v>
      </c>
    </row>
    <row customHeight="1" ht="12">
      <c r="C33" s="123"/>
      <c r="D33" s="122" t="s">
        <v>302</v>
      </c>
      <c r="E33" s="121" t="s">
        <v>551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304</v>
      </c>
      <c r="E34" s="121" t="s">
        <v>552</v>
      </c>
      <c r="F34" s="147">
        <f>2.577+1.996+0.718</f>
        <v>5.291</v>
      </c>
      <c r="G34" s="147">
        <f>14.25081+11.57680+4.16440</f>
        <v>29.99201</v>
      </c>
      <c r="H34" s="147"/>
      <c r="I34" s="147"/>
      <c r="J34" s="147"/>
      <c r="K34" s="147"/>
      <c r="L34" s="120">
        <f>SUM(F34,H34,J34)</f>
        <v>5.291</v>
      </c>
      <c r="M34" s="120">
        <f>SUM(G34,I34,K34)</f>
        <v>29.99201</v>
      </c>
    </row>
    <row customHeight="1" ht="12">
      <c r="C35" s="123"/>
      <c r="D35" s="122" t="s">
        <v>306</v>
      </c>
      <c r="E35" s="121" t="s">
        <v>553</v>
      </c>
      <c r="F35" s="147">
        <v>1919.987</v>
      </c>
      <c r="G35" s="147">
        <v>6717.71571</v>
      </c>
      <c r="H35" s="147"/>
      <c r="I35" s="147"/>
      <c r="J35" s="147"/>
      <c r="K35" s="147"/>
      <c r="L35" s="120">
        <f>SUM(F35,H35,J35)</f>
        <v>1919.987</v>
      </c>
      <c r="M35" s="120">
        <f>SUM(G35,I35,K35)</f>
        <v>6717.71571</v>
      </c>
    </row>
    <row customHeight="1" ht="45">
      <c r="C36" s="123"/>
      <c r="D36" s="116" t="s">
        <v>385</v>
      </c>
      <c r="E36" s="115" t="s">
        <v>347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386</v>
      </c>
      <c r="E37" s="131" t="s">
        <v>348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388</v>
      </c>
      <c r="E38" s="131" t="s">
        <v>358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554</v>
      </c>
      <c r="E39" s="115" t="s">
        <v>564</v>
      </c>
      <c r="F39" s="114">
        <f>SUM(F18,F36)</f>
        <v>2194.791</v>
      </c>
      <c r="G39" s="114">
        <f>SUM(G18,G36)</f>
        <v>7763.36602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2194.791</v>
      </c>
      <c r="M39" s="114">
        <f>SUM(M18,M36)</f>
        <v>7763.36602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13C9E5C-85A6-F388-36CE-.23BB1CA841E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565</v>
      </c>
      <c r="G3" s="219" t="s">
        <v>566</v>
      </c>
      <c r="H3" s="219" t="s">
        <v>567</v>
      </c>
      <c r="I3" s="219" t="s">
        <v>568</v>
      </c>
      <c r="J3" s="219" t="s">
        <v>562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569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242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570</v>
      </c>
      <c r="E12" s="263" t="s">
        <v>246</v>
      </c>
      <c r="F12" s="263" t="s">
        <v>414</v>
      </c>
      <c r="G12" s="263" t="s">
        <v>415</v>
      </c>
      <c r="H12" s="263" t="s">
        <v>571</v>
      </c>
      <c r="I12" s="263" t="s">
        <v>256</v>
      </c>
      <c r="J12" s="263" t="s">
        <v>572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267</v>
      </c>
      <c r="G16" s="168" t="s">
        <v>268</v>
      </c>
      <c r="H16" s="168" t="s">
        <v>269</v>
      </c>
      <c r="I16" s="168" t="s">
        <v>268</v>
      </c>
      <c r="J16" s="168" t="s">
        <v>268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573</v>
      </c>
      <c r="E18" s="126" t="s">
        <v>271</v>
      </c>
      <c r="F18" s="163">
        <f>SUM(F19:F22,F25:F26,F28,F32:F36)</f>
        <v>2194.791</v>
      </c>
      <c r="G18" s="163">
        <f>SUM(G19:G20,G25:G26,G28,G32:G36)</f>
        <v>4402.59428</v>
      </c>
      <c r="H18" s="163">
        <f>SUM(H20:H24,H27:H36)</f>
        <v>3.936</v>
      </c>
      <c r="I18" s="163">
        <f>SUM(I20,I23:I24,I27:I36)</f>
        <v>3360.77174</v>
      </c>
      <c r="J18" s="163">
        <f>SUM(G18,I18,J21:J22)</f>
        <v>7763.36602</v>
      </c>
    </row>
    <row customHeight="1" ht="15">
      <c r="C19" s="166"/>
      <c r="D19" s="151" t="s">
        <v>574</v>
      </c>
      <c r="E19" s="148" t="s">
        <v>575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576</v>
      </c>
      <c r="E20" s="148" t="s">
        <v>577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578</v>
      </c>
      <c r="E21" s="148" t="s">
        <v>579</v>
      </c>
      <c r="F21" s="164"/>
      <c r="G21" s="165"/>
      <c r="H21" s="164"/>
      <c r="I21" s="165"/>
      <c r="J21" s="164"/>
    </row>
    <row customHeight="1" ht="15">
      <c r="C22" s="166"/>
      <c r="D22" s="151" t="s">
        <v>580</v>
      </c>
      <c r="E22" s="148" t="s">
        <v>581</v>
      </c>
      <c r="F22" s="164"/>
      <c r="G22" s="165"/>
      <c r="H22" s="164"/>
      <c r="I22" s="165"/>
      <c r="J22" s="164"/>
    </row>
    <row customHeight="1" ht="15">
      <c r="C23" s="166"/>
      <c r="D23" s="151" t="s">
        <v>582</v>
      </c>
      <c r="E23" s="148" t="s">
        <v>583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584</v>
      </c>
      <c r="E24" s="148" t="s">
        <v>585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586</v>
      </c>
      <c r="E25" s="148" t="s">
        <v>587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588</v>
      </c>
      <c r="E26" s="148" t="s">
        <v>589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590</v>
      </c>
      <c r="E27" s="148" t="s">
        <v>591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592</v>
      </c>
      <c r="E28" s="148" t="s">
        <v>428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593</v>
      </c>
      <c r="E29" s="148" t="s">
        <v>539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594</v>
      </c>
      <c r="E30" s="148" t="s">
        <v>540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595</v>
      </c>
      <c r="E31" s="148" t="s">
        <v>541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596</v>
      </c>
      <c r="E32" s="148" t="s">
        <v>542</v>
      </c>
      <c r="F32" s="164">
        <f>'Раздел II. Б (ТИС)'!F39</f>
        <v>2194.791</v>
      </c>
      <c r="G32" s="164">
        <f>'Раздел II. Б (ТИС)'!G39-I32</f>
        <v>4402.59428</v>
      </c>
      <c r="H32" s="164">
        <v>3.936</v>
      </c>
      <c r="I32" s="164">
        <v>3360.77174</v>
      </c>
      <c r="J32" s="163">
        <f>SUM(G32,I32)</f>
        <v>7763.36602</v>
      </c>
    </row>
    <row customHeight="1" ht="15">
      <c r="C33" s="166"/>
      <c r="D33" s="151" t="s">
        <v>597</v>
      </c>
      <c r="E33" s="148" t="s">
        <v>598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599</v>
      </c>
      <c r="E34" s="148" t="s">
        <v>600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601</v>
      </c>
      <c r="E35" s="148" t="s">
        <v>602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603</v>
      </c>
      <c r="E36" s="148" t="s">
        <v>604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605</v>
      </c>
      <c r="E37" s="126" t="s">
        <v>273</v>
      </c>
      <c r="F37" s="164">
        <v>2375.944</v>
      </c>
      <c r="G37" s="165"/>
      <c r="H37" s="164"/>
      <c r="I37" s="165"/>
      <c r="J37" s="165"/>
    </row>
    <row customHeight="1" ht="15">
      <c r="C38" s="166"/>
      <c r="D38" s="154" t="s">
        <v>606</v>
      </c>
      <c r="E38" s="126" t="s">
        <v>309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607</v>
      </c>
      <c r="E39" s="126" t="s">
        <v>328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608</v>
      </c>
      <c r="E40" s="126" t="s">
        <v>347</v>
      </c>
      <c r="F40" s="165"/>
      <c r="G40" s="165"/>
      <c r="H40" s="164"/>
      <c r="I40" s="165"/>
      <c r="J40" s="165"/>
    </row>
    <row customHeight="1" ht="15">
      <c r="C41" s="166"/>
      <c r="D41" s="154" t="s">
        <v>609</v>
      </c>
      <c r="E41" s="126" t="s">
        <v>564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610</v>
      </c>
      <c r="E42" s="126" t="s">
        <v>366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611</v>
      </c>
      <c r="E43" s="126" t="s">
        <v>612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613</v>
      </c>
      <c r="E44" s="126" t="s">
        <v>614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615</v>
      </c>
      <c r="E45" s="126" t="s">
        <v>616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29FBA8-33AF-28B5-9B81-65787699770D}" mc:Ignorable="x14ac xr xr2 xr3">
  <sheetPr>
    <tabColor rgb="FFD3DBDB"/>
    <pageSetUpPr fitToPage="1"/>
  </sheetPr>
  <dimension ref="A1:J41"/>
  <sheetViews>
    <sheetView topLeftCell="C7" showGridLines="0" workbookViewId="0" tabSelected="1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565</v>
      </c>
      <c r="G3" s="219" t="s">
        <v>566</v>
      </c>
      <c r="H3" s="219" t="s">
        <v>567</v>
      </c>
      <c r="I3" s="219" t="s">
        <v>568</v>
      </c>
      <c r="J3" s="219" t="s">
        <v>562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617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618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570</v>
      </c>
      <c r="E12" s="264" t="s">
        <v>246</v>
      </c>
      <c r="F12" s="264" t="s">
        <v>414</v>
      </c>
      <c r="G12" s="264" t="s">
        <v>415</v>
      </c>
      <c r="H12" s="264" t="s">
        <v>571</v>
      </c>
      <c r="I12" s="264" t="s">
        <v>256</v>
      </c>
      <c r="J12" s="264" t="s">
        <v>572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267</v>
      </c>
      <c r="G16" s="168" t="s">
        <v>268</v>
      </c>
      <c r="H16" s="168" t="s">
        <v>269</v>
      </c>
      <c r="I16" s="168" t="s">
        <v>268</v>
      </c>
      <c r="J16" s="168" t="s">
        <v>268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619</v>
      </c>
      <c r="E18" s="126">
        <v>100</v>
      </c>
      <c r="F18" s="163">
        <f>SUM(F19:F22,F25:F26,F28,F32:F36)</f>
        <v>2194.791</v>
      </c>
      <c r="G18" s="163">
        <f>SUM(G19:G20,G25:G26,G28,G32:G36)</f>
        <v>4402.59428</v>
      </c>
      <c r="H18" s="163">
        <f>SUM(H20:H24,H27:H36)</f>
        <v>3.936</v>
      </c>
      <c r="I18" s="163">
        <f>SUM(I20,I23:I24,I27:I36)</f>
        <v>3360.77174</v>
      </c>
      <c r="J18" s="163">
        <f>SUM(G18,I18,J21:J22)</f>
        <v>7763.36602</v>
      </c>
    </row>
    <row customHeight="1" ht="15">
      <c r="C19" s="166"/>
      <c r="D19" s="151" t="s">
        <v>574</v>
      </c>
      <c r="E19" s="148" t="s">
        <v>575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576</v>
      </c>
      <c r="E20" s="148" t="s">
        <v>577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578</v>
      </c>
      <c r="E21" s="148" t="s">
        <v>579</v>
      </c>
      <c r="F21" s="164"/>
      <c r="G21" s="165"/>
      <c r="H21" s="164"/>
      <c r="I21" s="165"/>
      <c r="J21" s="164"/>
    </row>
    <row customHeight="1" ht="15">
      <c r="C22" s="166"/>
      <c r="D22" s="151" t="s">
        <v>580</v>
      </c>
      <c r="E22" s="148" t="s">
        <v>581</v>
      </c>
      <c r="F22" s="164"/>
      <c r="G22" s="165"/>
      <c r="H22" s="164"/>
      <c r="I22" s="165"/>
      <c r="J22" s="164"/>
    </row>
    <row customHeight="1" ht="15">
      <c r="C23" s="166"/>
      <c r="D23" s="151" t="s">
        <v>582</v>
      </c>
      <c r="E23" s="148" t="s">
        <v>583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584</v>
      </c>
      <c r="E24" s="148" t="s">
        <v>585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586</v>
      </c>
      <c r="E25" s="148" t="s">
        <v>587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588</v>
      </c>
      <c r="E26" s="148" t="s">
        <v>589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590</v>
      </c>
      <c r="E27" s="148" t="s">
        <v>591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592</v>
      </c>
      <c r="E28" s="148" t="s">
        <v>428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593</v>
      </c>
      <c r="E29" s="148" t="s">
        <v>539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594</v>
      </c>
      <c r="E30" s="148" t="s">
        <v>540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595</v>
      </c>
      <c r="E31" s="148" t="s">
        <v>541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596</v>
      </c>
      <c r="E32" s="148" t="s">
        <v>542</v>
      </c>
      <c r="F32" s="164">
        <f>'Раздел III'!F32</f>
        <v>2194.791</v>
      </c>
      <c r="G32" s="164">
        <f>'Раздел III'!G32</f>
        <v>4402.59428</v>
      </c>
      <c r="H32" s="164">
        <f>'Раздел III'!H32</f>
        <v>3.936</v>
      </c>
      <c r="I32" s="164">
        <f>'Раздел III'!I32</f>
        <v>3360.77174</v>
      </c>
      <c r="J32" s="163">
        <f>SUM(G32,I32)</f>
        <v>7763.36602</v>
      </c>
    </row>
    <row customHeight="1" ht="15">
      <c r="C33" s="166"/>
      <c r="D33" s="151" t="s">
        <v>597</v>
      </c>
      <c r="E33" s="148" t="s">
        <v>598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599</v>
      </c>
      <c r="E34" s="148" t="s">
        <v>600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601</v>
      </c>
      <c r="E35" s="148" t="s">
        <v>602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603</v>
      </c>
      <c r="E36" s="148" t="s">
        <v>604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620</v>
      </c>
      <c r="E37" s="126" t="s">
        <v>273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621</v>
      </c>
      <c r="E38" s="126" t="s">
        <v>309</v>
      </c>
      <c r="F38" s="164"/>
      <c r="G38" s="165"/>
      <c r="H38" s="164"/>
      <c r="I38" s="165"/>
      <c r="J38" s="165"/>
    </row>
    <row customHeight="1" ht="15">
      <c r="C39" s="166"/>
      <c r="D39" s="154" t="s">
        <v>622</v>
      </c>
      <c r="E39" s="126" t="s">
        <v>328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623</v>
      </c>
      <c r="E40" s="148" t="s">
        <v>329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624</v>
      </c>
      <c r="E41" s="148" t="s">
        <v>339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