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19375" windowHeight="11593" tabRatio="655" firstSheet="2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RPT_STATISTICS!$A$2:$C$8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9" i="10"/>
  <c r="G5" i="10"/>
  <c r="G2" i="10"/>
  <c r="G10" i="10" s="1"/>
  <c r="J41" i="9"/>
  <c r="J40" i="9"/>
  <c r="J39" i="9"/>
  <c r="I39" i="9"/>
  <c r="H39" i="9"/>
  <c r="G39" i="9"/>
  <c r="F39" i="9"/>
  <c r="J36" i="9"/>
  <c r="J35" i="9"/>
  <c r="J34" i="9"/>
  <c r="J33" i="9"/>
  <c r="I32" i="9"/>
  <c r="H32" i="9"/>
  <c r="H18" i="9" s="1"/>
  <c r="J31" i="9"/>
  <c r="J30" i="9"/>
  <c r="J29" i="9"/>
  <c r="J28" i="9"/>
  <c r="J27" i="9"/>
  <c r="J26" i="9"/>
  <c r="J25" i="9"/>
  <c r="J24" i="9"/>
  <c r="J23" i="9"/>
  <c r="J20" i="9"/>
  <c r="J19" i="9"/>
  <c r="I18" i="9"/>
  <c r="D10" i="9"/>
  <c r="J45" i="8"/>
  <c r="J44" i="8"/>
  <c r="J43" i="8"/>
  <c r="J42" i="8"/>
  <c r="J41" i="8"/>
  <c r="J39" i="8"/>
  <c r="J38" i="8"/>
  <c r="J36" i="8"/>
  <c r="J35" i="8"/>
  <c r="J34" i="8"/>
  <c r="J33" i="8"/>
  <c r="G32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G18" i="8"/>
  <c r="J18" i="8" s="1"/>
  <c r="D10" i="8"/>
  <c r="H39" i="7"/>
  <c r="F39" i="7"/>
  <c r="F32" i="8" s="1"/>
  <c r="M38" i="7"/>
  <c r="M36" i="7" s="1"/>
  <c r="L38" i="7"/>
  <c r="M37" i="7"/>
  <c r="L37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L19" i="7" s="1"/>
  <c r="L18" i="7" s="1"/>
  <c r="L39" i="7" s="1"/>
  <c r="M22" i="7"/>
  <c r="L22" i="7"/>
  <c r="M21" i="7"/>
  <c r="L21" i="7"/>
  <c r="M20" i="7"/>
  <c r="L20" i="7"/>
  <c r="M19" i="7"/>
  <c r="K19" i="7"/>
  <c r="J19" i="7"/>
  <c r="I19" i="7"/>
  <c r="H19" i="7"/>
  <c r="G19" i="7"/>
  <c r="F19" i="7"/>
  <c r="M18" i="7"/>
  <c r="M39" i="7" s="1"/>
  <c r="K18" i="7"/>
  <c r="K39" i="7" s="1"/>
  <c r="J18" i="7"/>
  <c r="J39" i="7" s="1"/>
  <c r="I18" i="7"/>
  <c r="I39" i="7" s="1"/>
  <c r="H18" i="7"/>
  <c r="G18" i="7"/>
  <c r="G39" i="7" s="1"/>
  <c r="F18" i="7"/>
  <c r="D10" i="7"/>
  <c r="I39" i="6"/>
  <c r="BM35" i="6"/>
  <c r="BL35" i="6"/>
  <c r="BK35" i="6"/>
  <c r="BJ35" i="6"/>
  <c r="BI35" i="6"/>
  <c r="BH35" i="6" s="1"/>
  <c r="BG35" i="6"/>
  <c r="BF35" i="6"/>
  <c r="BE35" i="6"/>
  <c r="BB35" i="6" s="1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B29" i="6" s="1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B27" i="6" s="1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M19" i="6" s="1"/>
  <c r="BM18" i="6" s="1"/>
  <c r="BM39" i="6" s="1"/>
  <c r="BL20" i="6"/>
  <c r="BK20" i="6"/>
  <c r="BJ20" i="6"/>
  <c r="BI20" i="6"/>
  <c r="BG20" i="6"/>
  <c r="BF20" i="6"/>
  <c r="BE20" i="6"/>
  <c r="BE19" i="6" s="1"/>
  <c r="BE18" i="6" s="1"/>
  <c r="BE39" i="6" s="1"/>
  <c r="BD20" i="6"/>
  <c r="BC20" i="6"/>
  <c r="AV20" i="6"/>
  <c r="AP20" i="6"/>
  <c r="AJ20" i="6"/>
  <c r="AD20" i="6"/>
  <c r="X20" i="6"/>
  <c r="R20" i="6"/>
  <c r="L20" i="6"/>
  <c r="F20" i="6"/>
  <c r="BL19" i="6"/>
  <c r="BK19" i="6"/>
  <c r="BJ19" i="6"/>
  <c r="BG19" i="6"/>
  <c r="BF19" i="6"/>
  <c r="BD19" i="6"/>
  <c r="BB19" i="6" s="1"/>
  <c r="BC19" i="6"/>
  <c r="BA19" i="6"/>
  <c r="AZ19" i="6"/>
  <c r="AY19" i="6"/>
  <c r="AX19" i="6"/>
  <c r="AW19" i="6"/>
  <c r="AU19" i="6"/>
  <c r="AT19" i="6"/>
  <c r="AS19" i="6"/>
  <c r="AR19" i="6"/>
  <c r="AQ19" i="6"/>
  <c r="AO19" i="6"/>
  <c r="AN19" i="6"/>
  <c r="AM19" i="6"/>
  <c r="AL19" i="6"/>
  <c r="AK19" i="6"/>
  <c r="AI19" i="6"/>
  <c r="AH19" i="6"/>
  <c r="AG19" i="6"/>
  <c r="AF19" i="6"/>
  <c r="AE19" i="6"/>
  <c r="AD19" i="6"/>
  <c r="AC19" i="6"/>
  <c r="AC18" i="6" s="1"/>
  <c r="AC39" i="6" s="1"/>
  <c r="AB19" i="6"/>
  <c r="AA19" i="6"/>
  <c r="Z19" i="6"/>
  <c r="Y19" i="6"/>
  <c r="W19" i="6"/>
  <c r="V19" i="6"/>
  <c r="U19" i="6"/>
  <c r="U18" i="6" s="1"/>
  <c r="T19" i="6"/>
  <c r="S19" i="6"/>
  <c r="R19" i="6" s="1"/>
  <c r="Q19" i="6"/>
  <c r="P19" i="6"/>
  <c r="O19" i="6"/>
  <c r="N19" i="6"/>
  <c r="M19" i="6"/>
  <c r="K19" i="6"/>
  <c r="J19" i="6"/>
  <c r="I19" i="6"/>
  <c r="H19" i="6"/>
  <c r="G19" i="6"/>
  <c r="F19" i="6"/>
  <c r="BL18" i="6"/>
  <c r="BL39" i="6" s="1"/>
  <c r="BK18" i="6"/>
  <c r="BK39" i="6" s="1"/>
  <c r="BJ18" i="6"/>
  <c r="BJ39" i="6" s="1"/>
  <c r="BG18" i="6"/>
  <c r="BG39" i="6" s="1"/>
  <c r="BF18" i="6"/>
  <c r="BF39" i="6" s="1"/>
  <c r="BD18" i="6"/>
  <c r="BD39" i="6" s="1"/>
  <c r="BC18" i="6"/>
  <c r="BC39" i="6" s="1"/>
  <c r="AZ18" i="6"/>
  <c r="AZ39" i="6" s="1"/>
  <c r="AY18" i="6"/>
  <c r="AY39" i="6" s="1"/>
  <c r="AX18" i="6"/>
  <c r="AX39" i="6" s="1"/>
  <c r="AW18" i="6"/>
  <c r="AU18" i="6"/>
  <c r="AU39" i="6" s="1"/>
  <c r="AT18" i="6"/>
  <c r="AT39" i="6" s="1"/>
  <c r="AR18" i="6"/>
  <c r="AR39" i="6" s="1"/>
  <c r="AQ18" i="6"/>
  <c r="AQ39" i="6" s="1"/>
  <c r="AO18" i="6"/>
  <c r="AO39" i="6" s="1"/>
  <c r="AN18" i="6"/>
  <c r="AN39" i="6" s="1"/>
  <c r="AM18" i="6"/>
  <c r="AM39" i="6" s="1"/>
  <c r="AL18" i="6"/>
  <c r="AL39" i="6" s="1"/>
  <c r="AI18" i="6"/>
  <c r="AI39" i="6" s="1"/>
  <c r="AH18" i="6"/>
  <c r="AH39" i="6" s="1"/>
  <c r="AG18" i="6"/>
  <c r="AG39" i="6" s="1"/>
  <c r="AF18" i="6"/>
  <c r="AF39" i="6" s="1"/>
  <c r="AE18" i="6"/>
  <c r="AE39" i="6" s="1"/>
  <c r="AB18" i="6"/>
  <c r="AB39" i="6" s="1"/>
  <c r="AA18" i="6"/>
  <c r="AA39" i="6" s="1"/>
  <c r="Z18" i="6"/>
  <c r="Z39" i="6" s="1"/>
  <c r="Y18" i="6"/>
  <c r="Y39" i="6" s="1"/>
  <c r="X39" i="6" s="1"/>
  <c r="W18" i="6"/>
  <c r="W39" i="6" s="1"/>
  <c r="V18" i="6"/>
  <c r="V39" i="6" s="1"/>
  <c r="T18" i="6"/>
  <c r="T39" i="6" s="1"/>
  <c r="S18" i="6"/>
  <c r="S39" i="6" s="1"/>
  <c r="Q18" i="6"/>
  <c r="Q39" i="6" s="1"/>
  <c r="P18" i="6"/>
  <c r="P39" i="6" s="1"/>
  <c r="O18" i="6"/>
  <c r="O39" i="6" s="1"/>
  <c r="N18" i="6"/>
  <c r="N39" i="6" s="1"/>
  <c r="K18" i="6"/>
  <c r="K39" i="6" s="1"/>
  <c r="J18" i="6"/>
  <c r="J39" i="6" s="1"/>
  <c r="I18" i="6"/>
  <c r="H18" i="6"/>
  <c r="H39" i="6" s="1"/>
  <c r="G18" i="6"/>
  <c r="G39" i="6" s="1"/>
  <c r="D10" i="6"/>
  <c r="H60" i="5"/>
  <c r="G60" i="5"/>
  <c r="F60" i="5"/>
  <c r="H59" i="5"/>
  <c r="G59" i="5"/>
  <c r="F59" i="5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F57" i="5"/>
  <c r="H56" i="5"/>
  <c r="G56" i="5"/>
  <c r="F56" i="5"/>
  <c r="H55" i="5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H53" i="5"/>
  <c r="G53" i="5"/>
  <c r="F53" i="5"/>
  <c r="H52" i="5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H50" i="5"/>
  <c r="G50" i="5"/>
  <c r="F50" i="5"/>
  <c r="H49" i="5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H47" i="5"/>
  <c r="G47" i="5"/>
  <c r="F47" i="5"/>
  <c r="H46" i="5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G41" i="5" s="1"/>
  <c r="I41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F40" i="5"/>
  <c r="Z39" i="5"/>
  <c r="X39" i="5"/>
  <c r="W39" i="5"/>
  <c r="U39" i="5"/>
  <c r="T39" i="5"/>
  <c r="S39" i="5"/>
  <c r="R39" i="5"/>
  <c r="P39" i="5"/>
  <c r="O39" i="5"/>
  <c r="M39" i="5"/>
  <c r="L39" i="5"/>
  <c r="K39" i="5"/>
  <c r="J39" i="5"/>
  <c r="H38" i="5"/>
  <c r="G38" i="5"/>
  <c r="F38" i="5"/>
  <c r="H37" i="5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H35" i="5"/>
  <c r="G35" i="5"/>
  <c r="F35" i="5"/>
  <c r="H34" i="5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G28" i="5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H26" i="5"/>
  <c r="G26" i="5"/>
  <c r="F26" i="5"/>
  <c r="H25" i="5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F23" i="5" s="1"/>
  <c r="H23" i="5"/>
  <c r="G23" i="5"/>
  <c r="G21" i="5" s="1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Z21" i="5"/>
  <c r="Y21" i="5"/>
  <c r="X21" i="5"/>
  <c r="V21" i="5"/>
  <c r="U21" i="5"/>
  <c r="S21" i="5"/>
  <c r="R21" i="5"/>
  <c r="Q21" i="5"/>
  <c r="P21" i="5"/>
  <c r="N21" i="5"/>
  <c r="M21" i="5"/>
  <c r="K21" i="5"/>
  <c r="J21" i="5"/>
  <c r="I21" i="5"/>
  <c r="H21" i="5"/>
  <c r="Z20" i="5"/>
  <c r="X20" i="5"/>
  <c r="V20" i="5"/>
  <c r="U20" i="5"/>
  <c r="T20" i="5"/>
  <c r="S20" i="5"/>
  <c r="R20" i="5"/>
  <c r="P20" i="5"/>
  <c r="N20" i="5"/>
  <c r="M20" i="5"/>
  <c r="L20" i="5"/>
  <c r="K20" i="5"/>
  <c r="J20" i="5"/>
  <c r="Z19" i="5"/>
  <c r="Y19" i="5"/>
  <c r="X19" i="5"/>
  <c r="W19" i="5"/>
  <c r="U19" i="5"/>
  <c r="S19" i="5"/>
  <c r="S18" i="5" s="1"/>
  <c r="S61" i="5" s="1"/>
  <c r="R19" i="5"/>
  <c r="Q19" i="5"/>
  <c r="P19" i="5"/>
  <c r="O19" i="5"/>
  <c r="M19" i="5"/>
  <c r="K19" i="5"/>
  <c r="J19" i="5"/>
  <c r="I19" i="5"/>
  <c r="Z18" i="5"/>
  <c r="Z61" i="5" s="1"/>
  <c r="X18" i="5"/>
  <c r="X61" i="5" s="1"/>
  <c r="U18" i="5"/>
  <c r="U61" i="5" s="1"/>
  <c r="R18" i="5"/>
  <c r="R61" i="5" s="1"/>
  <c r="P18" i="5"/>
  <c r="P61" i="5" s="1"/>
  <c r="M18" i="5"/>
  <c r="M61" i="5" s="1"/>
  <c r="J18" i="5"/>
  <c r="J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M73" i="4" s="1"/>
  <c r="L74" i="4"/>
  <c r="K74" i="4"/>
  <c r="J74" i="4"/>
  <c r="I74" i="4"/>
  <c r="H74" i="4"/>
  <c r="G74" i="4"/>
  <c r="F74" i="4"/>
  <c r="Q73" i="4"/>
  <c r="P73" i="4"/>
  <c r="O73" i="4"/>
  <c r="N73" i="4"/>
  <c r="L73" i="4"/>
  <c r="K73" i="4"/>
  <c r="J73" i="4"/>
  <c r="I73" i="4"/>
  <c r="H73" i="4"/>
  <c r="G73" i="4"/>
  <c r="F73" i="4"/>
  <c r="Q56" i="4"/>
  <c r="P56" i="4"/>
  <c r="O56" i="4"/>
  <c r="N56" i="4"/>
  <c r="M56" i="4"/>
  <c r="M55" i="4" s="1"/>
  <c r="L56" i="4"/>
  <c r="K56" i="4"/>
  <c r="J56" i="4"/>
  <c r="I56" i="4"/>
  <c r="H56" i="4"/>
  <c r="G56" i="4"/>
  <c r="F56" i="4"/>
  <c r="Q55" i="4"/>
  <c r="P55" i="4"/>
  <c r="O55" i="4"/>
  <c r="N55" i="4"/>
  <c r="L55" i="4"/>
  <c r="K55" i="4"/>
  <c r="J55" i="4"/>
  <c r="I55" i="4"/>
  <c r="H55" i="4"/>
  <c r="G55" i="4"/>
  <c r="F55" i="4"/>
  <c r="Q38" i="4"/>
  <c r="P38" i="4"/>
  <c r="O38" i="4"/>
  <c r="N38" i="4"/>
  <c r="M38" i="4"/>
  <c r="M37" i="4" s="1"/>
  <c r="L38" i="4"/>
  <c r="K38" i="4"/>
  <c r="J38" i="4"/>
  <c r="I38" i="4"/>
  <c r="H38" i="4"/>
  <c r="G38" i="4"/>
  <c r="F38" i="4"/>
  <c r="Q37" i="4"/>
  <c r="P37" i="4"/>
  <c r="O37" i="4"/>
  <c r="N37" i="4"/>
  <c r="L37" i="4"/>
  <c r="K37" i="4"/>
  <c r="J37" i="4"/>
  <c r="I37" i="4"/>
  <c r="H37" i="4"/>
  <c r="G37" i="4"/>
  <c r="F37" i="4"/>
  <c r="Q20" i="4"/>
  <c r="P20" i="4"/>
  <c r="O20" i="4"/>
  <c r="N20" i="4"/>
  <c r="M20" i="4"/>
  <c r="M19" i="4" s="1"/>
  <c r="M18" i="4" s="1"/>
  <c r="M94" i="4" s="1"/>
  <c r="L20" i="4"/>
  <c r="K20" i="4"/>
  <c r="J20" i="4"/>
  <c r="I20" i="4"/>
  <c r="H20" i="4"/>
  <c r="G20" i="4"/>
  <c r="F20" i="4"/>
  <c r="Q19" i="4"/>
  <c r="Q18" i="4" s="1"/>
  <c r="Q94" i="4" s="1"/>
  <c r="P19" i="4"/>
  <c r="O19" i="4"/>
  <c r="N19" i="4"/>
  <c r="L19" i="4"/>
  <c r="K19" i="4"/>
  <c r="J19" i="4"/>
  <c r="I19" i="4"/>
  <c r="H19" i="4"/>
  <c r="G19" i="4"/>
  <c r="F19" i="4"/>
  <c r="P18" i="4"/>
  <c r="P94" i="4" s="1"/>
  <c r="O18" i="4"/>
  <c r="O94" i="4" s="1"/>
  <c r="N18" i="4"/>
  <c r="N94" i="4" s="1"/>
  <c r="L18" i="4"/>
  <c r="L94" i="4" s="1"/>
  <c r="K18" i="4"/>
  <c r="K94" i="4" s="1"/>
  <c r="J18" i="4"/>
  <c r="J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U74" i="3"/>
  <c r="CT74" i="3"/>
  <c r="CR74" i="3"/>
  <c r="CQ74" i="3"/>
  <c r="CP74" i="3"/>
  <c r="CO74" i="3"/>
  <c r="CN74" i="3"/>
  <c r="CM74" i="3"/>
  <c r="CL74" i="3"/>
  <c r="CK74" i="3"/>
  <c r="CJ74" i="3"/>
  <c r="CI74" i="3"/>
  <c r="CH74" i="3"/>
  <c r="CG74" i="3"/>
  <c r="CF74" i="3"/>
  <c r="CE74" i="3"/>
  <c r="CD74" i="3"/>
  <c r="CC74" i="3"/>
  <c r="CB74" i="3"/>
  <c r="CA74" i="3"/>
  <c r="BZ74" i="3"/>
  <c r="BY74" i="3"/>
  <c r="BW74" i="3"/>
  <c r="BV74" i="3"/>
  <c r="BU74" i="3"/>
  <c r="BT74" i="3"/>
  <c r="BS74" i="3"/>
  <c r="BR74" i="3"/>
  <c r="BP74" i="3"/>
  <c r="BO74" i="3"/>
  <c r="BN74" i="3"/>
  <c r="BM74" i="3"/>
  <c r="BL74" i="3"/>
  <c r="BK74" i="3"/>
  <c r="BI74" i="3"/>
  <c r="BH74" i="3"/>
  <c r="BG74" i="3"/>
  <c r="BF74" i="3"/>
  <c r="BE74" i="3"/>
  <c r="BD74" i="3"/>
  <c r="BB74" i="3"/>
  <c r="BA74" i="3"/>
  <c r="AZ74" i="3"/>
  <c r="AY74" i="3"/>
  <c r="AX74" i="3"/>
  <c r="AX73" i="3" s="1"/>
  <c r="AW74" i="3"/>
  <c r="AU74" i="3"/>
  <c r="AT74" i="3"/>
  <c r="AS74" i="3"/>
  <c r="AR74" i="3"/>
  <c r="AQ74" i="3"/>
  <c r="AP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S74" i="3"/>
  <c r="R74" i="3"/>
  <c r="R73" i="3" s="1"/>
  <c r="M73" i="3" s="1"/>
  <c r="Q74" i="3"/>
  <c r="P74" i="3"/>
  <c r="O74" i="3"/>
  <c r="N74" i="3"/>
  <c r="L74" i="3"/>
  <c r="K74" i="3"/>
  <c r="J74" i="3"/>
  <c r="I74" i="3"/>
  <c r="H74" i="3"/>
  <c r="G74" i="3"/>
  <c r="CY73" i="3"/>
  <c r="CX73" i="3"/>
  <c r="CW73" i="3"/>
  <c r="CV73" i="3"/>
  <c r="CU73" i="3"/>
  <c r="CR73" i="3"/>
  <c r="CQ73" i="3"/>
  <c r="CP73" i="3"/>
  <c r="CO73" i="3"/>
  <c r="CN73" i="3"/>
  <c r="CM73" i="3"/>
  <c r="CK73" i="3"/>
  <c r="CJ73" i="3"/>
  <c r="CI73" i="3"/>
  <c r="CH73" i="3"/>
  <c r="CG73" i="3"/>
  <c r="CF73" i="3"/>
  <c r="CE73" i="3" s="1"/>
  <c r="CC73" i="3"/>
  <c r="CB73" i="3"/>
  <c r="CA73" i="3"/>
  <c r="BZ73" i="3"/>
  <c r="BY73" i="3"/>
  <c r="BW73" i="3"/>
  <c r="BU73" i="3"/>
  <c r="BT73" i="3"/>
  <c r="BS73" i="3"/>
  <c r="BR73" i="3"/>
  <c r="BP73" i="3"/>
  <c r="BO73" i="3"/>
  <c r="BM73" i="3"/>
  <c r="BL73" i="3"/>
  <c r="BK73" i="3"/>
  <c r="BI73" i="3"/>
  <c r="BH73" i="3"/>
  <c r="BG73" i="3"/>
  <c r="BE73" i="3"/>
  <c r="BD73" i="3"/>
  <c r="BB73" i="3"/>
  <c r="BA73" i="3"/>
  <c r="AZ73" i="3"/>
  <c r="AY73" i="3"/>
  <c r="AW73" i="3"/>
  <c r="AU73" i="3"/>
  <c r="AT73" i="3"/>
  <c r="AS73" i="3"/>
  <c r="AR73" i="3"/>
  <c r="AQ73" i="3"/>
  <c r="AN73" i="3"/>
  <c r="AM73" i="3"/>
  <c r="AL73" i="3"/>
  <c r="AK73" i="3"/>
  <c r="AJ73" i="3"/>
  <c r="AI73" i="3"/>
  <c r="AH73" i="3" s="1"/>
  <c r="AG73" i="3"/>
  <c r="AF73" i="3"/>
  <c r="AE73" i="3"/>
  <c r="AD73" i="3"/>
  <c r="AC73" i="3"/>
  <c r="AB73" i="3"/>
  <c r="AA73" i="3" s="1"/>
  <c r="Y73" i="3"/>
  <c r="X73" i="3"/>
  <c r="W73" i="3"/>
  <c r="V73" i="3"/>
  <c r="U73" i="3"/>
  <c r="S73" i="3"/>
  <c r="Q73" i="3"/>
  <c r="P73" i="3"/>
  <c r="O73" i="3"/>
  <c r="N73" i="3"/>
  <c r="L73" i="3"/>
  <c r="K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U56" i="3"/>
  <c r="CT56" i="3"/>
  <c r="CR56" i="3"/>
  <c r="CQ56" i="3"/>
  <c r="CP56" i="3"/>
  <c r="CO56" i="3"/>
  <c r="CN56" i="3"/>
  <c r="CM56" i="3"/>
  <c r="CK56" i="3"/>
  <c r="CJ56" i="3"/>
  <c r="CI56" i="3"/>
  <c r="CH56" i="3"/>
  <c r="CG56" i="3"/>
  <c r="CF56" i="3"/>
  <c r="CD56" i="3"/>
  <c r="CC56" i="3"/>
  <c r="CB56" i="3"/>
  <c r="CA56" i="3"/>
  <c r="BZ56" i="3"/>
  <c r="BZ55" i="3" s="1"/>
  <c r="BY56" i="3"/>
  <c r="BX56" i="3" s="1"/>
  <c r="BW56" i="3"/>
  <c r="BV56" i="3"/>
  <c r="BU56" i="3"/>
  <c r="BT56" i="3"/>
  <c r="BS56" i="3"/>
  <c r="BR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 s="1"/>
  <c r="BB56" i="3"/>
  <c r="BB55" i="3" s="1"/>
  <c r="AV55" i="3" s="1"/>
  <c r="BA56" i="3"/>
  <c r="AZ56" i="3"/>
  <c r="AY56" i="3"/>
  <c r="AX56" i="3"/>
  <c r="AW56" i="3"/>
  <c r="AU56" i="3"/>
  <c r="AT56" i="3"/>
  <c r="AT55" i="3" s="1"/>
  <c r="AS56" i="3"/>
  <c r="AR56" i="3"/>
  <c r="AQ56" i="3"/>
  <c r="AP56" i="3"/>
  <c r="AN56" i="3"/>
  <c r="AM56" i="3"/>
  <c r="AL56" i="3"/>
  <c r="AK56" i="3"/>
  <c r="AJ56" i="3"/>
  <c r="AI56" i="3"/>
  <c r="AG56" i="3"/>
  <c r="AF56" i="3"/>
  <c r="AE56" i="3"/>
  <c r="AD56" i="3"/>
  <c r="AC56" i="3"/>
  <c r="AB56" i="3"/>
  <c r="Z56" i="3"/>
  <c r="Y56" i="3"/>
  <c r="X56" i="3"/>
  <c r="W56" i="3"/>
  <c r="V56" i="3"/>
  <c r="V55" i="3" s="1"/>
  <c r="U56" i="3"/>
  <c r="S56" i="3"/>
  <c r="R56" i="3"/>
  <c r="Q56" i="3"/>
  <c r="P56" i="3"/>
  <c r="O56" i="3"/>
  <c r="N56" i="3"/>
  <c r="L56" i="3"/>
  <c r="K56" i="3"/>
  <c r="J56" i="3"/>
  <c r="I56" i="3"/>
  <c r="H56" i="3"/>
  <c r="G56" i="3"/>
  <c r="F56" i="3"/>
  <c r="CY55" i="3"/>
  <c r="CW55" i="3"/>
  <c r="CV55" i="3"/>
  <c r="CU55" i="3"/>
  <c r="CT55" i="3"/>
  <c r="CR55" i="3"/>
  <c r="CQ55" i="3"/>
  <c r="CO55" i="3"/>
  <c r="CN55" i="3"/>
  <c r="CM55" i="3"/>
  <c r="CK55" i="3"/>
  <c r="CJ55" i="3"/>
  <c r="CI55" i="3"/>
  <c r="CG55" i="3"/>
  <c r="CF55" i="3"/>
  <c r="CD55" i="3"/>
  <c r="CC55" i="3"/>
  <c r="CB55" i="3"/>
  <c r="CA55" i="3"/>
  <c r="BY55" i="3"/>
  <c r="BW55" i="3"/>
  <c r="BV55" i="3"/>
  <c r="BU55" i="3"/>
  <c r="BT55" i="3"/>
  <c r="BS55" i="3"/>
  <c r="BP55" i="3"/>
  <c r="BO55" i="3"/>
  <c r="BN55" i="3"/>
  <c r="BM55" i="3"/>
  <c r="BL55" i="3"/>
  <c r="BK55" i="3"/>
  <c r="BI55" i="3"/>
  <c r="BH55" i="3"/>
  <c r="BG55" i="3"/>
  <c r="BF55" i="3"/>
  <c r="BE55" i="3"/>
  <c r="BD55" i="3"/>
  <c r="BC55" i="3" s="1"/>
  <c r="BA55" i="3"/>
  <c r="AZ55" i="3"/>
  <c r="AY55" i="3"/>
  <c r="AX55" i="3"/>
  <c r="AW55" i="3"/>
  <c r="AU55" i="3"/>
  <c r="AS55" i="3"/>
  <c r="AR55" i="3"/>
  <c r="AQ55" i="3"/>
  <c r="AP55" i="3"/>
  <c r="AN55" i="3"/>
  <c r="AM55" i="3"/>
  <c r="AK55" i="3"/>
  <c r="AJ55" i="3"/>
  <c r="AI55" i="3"/>
  <c r="AG55" i="3"/>
  <c r="AF55" i="3"/>
  <c r="AE55" i="3"/>
  <c r="AC55" i="3"/>
  <c r="AB55" i="3"/>
  <c r="Z55" i="3"/>
  <c r="Y55" i="3"/>
  <c r="X55" i="3"/>
  <c r="W55" i="3"/>
  <c r="U55" i="3"/>
  <c r="S55" i="3"/>
  <c r="R55" i="3"/>
  <c r="Q55" i="3"/>
  <c r="P55" i="3"/>
  <c r="O55" i="3"/>
  <c r="L55" i="3"/>
  <c r="K55" i="3"/>
  <c r="J55" i="3"/>
  <c r="I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R38" i="3"/>
  <c r="CQ38" i="3"/>
  <c r="CP38" i="3"/>
  <c r="CO38" i="3"/>
  <c r="CN38" i="3"/>
  <c r="CL38" i="3" s="1"/>
  <c r="CM38" i="3"/>
  <c r="CK38" i="3"/>
  <c r="CJ38" i="3"/>
  <c r="CI38" i="3"/>
  <c r="CH38" i="3"/>
  <c r="CG38" i="3"/>
  <c r="CF38" i="3"/>
  <c r="CE38" i="3" s="1"/>
  <c r="CD38" i="3"/>
  <c r="CD37" i="3" s="1"/>
  <c r="CC38" i="3"/>
  <c r="CB38" i="3"/>
  <c r="CA38" i="3"/>
  <c r="BZ38" i="3"/>
  <c r="BY38" i="3"/>
  <c r="BX38" i="3"/>
  <c r="BW38" i="3"/>
  <c r="BV38" i="3"/>
  <c r="BU38" i="3"/>
  <c r="BT38" i="3"/>
  <c r="BS38" i="3"/>
  <c r="BR38" i="3"/>
  <c r="BP38" i="3"/>
  <c r="BO38" i="3"/>
  <c r="BN38" i="3"/>
  <c r="BN37" i="3" s="1"/>
  <c r="BJ37" i="3" s="1"/>
  <c r="BM38" i="3"/>
  <c r="BL38" i="3"/>
  <c r="BK38" i="3"/>
  <c r="BI38" i="3"/>
  <c r="BH38" i="3"/>
  <c r="BG38" i="3"/>
  <c r="BF38" i="3"/>
  <c r="BE38" i="3"/>
  <c r="BD38" i="3"/>
  <c r="BB38" i="3"/>
  <c r="BA38" i="3"/>
  <c r="AZ38" i="3"/>
  <c r="AY38" i="3"/>
  <c r="AX38" i="3"/>
  <c r="AW38" i="3"/>
  <c r="AU38" i="3"/>
  <c r="AT38" i="3"/>
  <c r="AS38" i="3"/>
  <c r="AR38" i="3"/>
  <c r="AR37" i="3" s="1"/>
  <c r="AR18" i="3" s="1"/>
  <c r="AR94" i="3" s="1"/>
  <c r="AQ38" i="3"/>
  <c r="AP38" i="3"/>
  <c r="AN38" i="3"/>
  <c r="AM38" i="3"/>
  <c r="AL38" i="3"/>
  <c r="AK38" i="3"/>
  <c r="AJ38" i="3"/>
  <c r="AH38" i="3" s="1"/>
  <c r="AI38" i="3"/>
  <c r="AG38" i="3"/>
  <c r="AF38" i="3"/>
  <c r="AE38" i="3"/>
  <c r="AD38" i="3"/>
  <c r="AC38" i="3"/>
  <c r="AB38" i="3"/>
  <c r="AA38" i="3" s="1"/>
  <c r="Z38" i="3"/>
  <c r="Z37" i="3" s="1"/>
  <c r="Y38" i="3"/>
  <c r="X38" i="3"/>
  <c r="W38" i="3"/>
  <c r="V38" i="3"/>
  <c r="U38" i="3"/>
  <c r="S38" i="3"/>
  <c r="R38" i="3"/>
  <c r="R37" i="3" s="1"/>
  <c r="Q38" i="3"/>
  <c r="P38" i="3"/>
  <c r="O38" i="3"/>
  <c r="N38" i="3"/>
  <c r="M38" i="3" s="1"/>
  <c r="L38" i="3"/>
  <c r="L37" i="3" s="1"/>
  <c r="L18" i="3" s="1"/>
  <c r="L94" i="3" s="1"/>
  <c r="K38" i="3"/>
  <c r="J38" i="3"/>
  <c r="I38" i="3"/>
  <c r="H38" i="3"/>
  <c r="G38" i="3"/>
  <c r="CY37" i="3"/>
  <c r="CX37" i="3"/>
  <c r="CW37" i="3"/>
  <c r="CV37" i="3"/>
  <c r="CU37" i="3"/>
  <c r="CR37" i="3"/>
  <c r="CQ37" i="3"/>
  <c r="CP37" i="3"/>
  <c r="CO37" i="3"/>
  <c r="CM37" i="3"/>
  <c r="CK37" i="3"/>
  <c r="CJ37" i="3"/>
  <c r="CI37" i="3"/>
  <c r="CH37" i="3"/>
  <c r="CG37" i="3"/>
  <c r="CC37" i="3"/>
  <c r="CB37" i="3"/>
  <c r="CA37" i="3"/>
  <c r="BZ37" i="3"/>
  <c r="BX37" i="3" s="1"/>
  <c r="BY37" i="3"/>
  <c r="BW37" i="3"/>
  <c r="BU37" i="3"/>
  <c r="BT37" i="3"/>
  <c r="BS37" i="3"/>
  <c r="BR37" i="3"/>
  <c r="BP37" i="3"/>
  <c r="BO37" i="3"/>
  <c r="BM37" i="3"/>
  <c r="BL37" i="3"/>
  <c r="BK37" i="3"/>
  <c r="BI37" i="3"/>
  <c r="BH37" i="3"/>
  <c r="BG37" i="3"/>
  <c r="BE37" i="3"/>
  <c r="BD37" i="3"/>
  <c r="BB37" i="3"/>
  <c r="BA37" i="3"/>
  <c r="AZ37" i="3"/>
  <c r="AZ18" i="3" s="1"/>
  <c r="AZ94" i="3" s="1"/>
  <c r="AY37" i="3"/>
  <c r="AW37" i="3"/>
  <c r="AU37" i="3"/>
  <c r="AT37" i="3"/>
  <c r="AS37" i="3"/>
  <c r="AQ37" i="3"/>
  <c r="AN37" i="3"/>
  <c r="AM37" i="3"/>
  <c r="AL37" i="3"/>
  <c r="AK37" i="3"/>
  <c r="AJ37" i="3"/>
  <c r="AI37" i="3"/>
  <c r="AG37" i="3"/>
  <c r="AF37" i="3"/>
  <c r="AE37" i="3"/>
  <c r="AD37" i="3"/>
  <c r="AC37" i="3"/>
  <c r="AB37" i="3"/>
  <c r="Y37" i="3"/>
  <c r="X37" i="3"/>
  <c r="W37" i="3"/>
  <c r="V37" i="3"/>
  <c r="U37" i="3"/>
  <c r="T37" i="3"/>
  <c r="S37" i="3"/>
  <c r="Q37" i="3"/>
  <c r="P37" i="3"/>
  <c r="O37" i="3"/>
  <c r="N37" i="3"/>
  <c r="K37" i="3"/>
  <c r="I37" i="3"/>
  <c r="H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X19" i="3" s="1"/>
  <c r="CW20" i="3"/>
  <c r="CV20" i="3"/>
  <c r="CU20" i="3"/>
  <c r="CT20" i="3"/>
  <c r="CR20" i="3"/>
  <c r="CQ20" i="3"/>
  <c r="CP20" i="3"/>
  <c r="CP19" i="3" s="1"/>
  <c r="CO20" i="3"/>
  <c r="CN20" i="3"/>
  <c r="CM20" i="3"/>
  <c r="CL20" i="3" s="1"/>
  <c r="CK20" i="3"/>
  <c r="CJ20" i="3"/>
  <c r="CI20" i="3"/>
  <c r="CH20" i="3"/>
  <c r="CH19" i="3" s="1"/>
  <c r="CG20" i="3"/>
  <c r="CF20" i="3"/>
  <c r="CD20" i="3"/>
  <c r="CC20" i="3"/>
  <c r="CB20" i="3"/>
  <c r="CB19" i="3" s="1"/>
  <c r="CB18" i="3" s="1"/>
  <c r="CB94" i="3" s="1"/>
  <c r="CA20" i="3"/>
  <c r="BZ20" i="3"/>
  <c r="BZ19" i="3" s="1"/>
  <c r="BY20" i="3"/>
  <c r="BW20" i="3"/>
  <c r="BV20" i="3"/>
  <c r="BU20" i="3"/>
  <c r="BT20" i="3"/>
  <c r="BT19" i="3" s="1"/>
  <c r="BT18" i="3" s="1"/>
  <c r="BT94" i="3" s="1"/>
  <c r="BS20" i="3"/>
  <c r="BR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 s="1"/>
  <c r="BB20" i="3"/>
  <c r="BB19" i="3" s="1"/>
  <c r="BA20" i="3"/>
  <c r="AZ20" i="3"/>
  <c r="AY20" i="3"/>
  <c r="AX20" i="3"/>
  <c r="AW20" i="3"/>
  <c r="AU20" i="3"/>
  <c r="AT20" i="3"/>
  <c r="AT19" i="3" s="1"/>
  <c r="AS20" i="3"/>
  <c r="AR20" i="3"/>
  <c r="AQ20" i="3"/>
  <c r="AP20" i="3"/>
  <c r="AN20" i="3"/>
  <c r="AM20" i="3"/>
  <c r="AL20" i="3"/>
  <c r="AH20" i="3" s="1"/>
  <c r="AK20" i="3"/>
  <c r="AJ20" i="3"/>
  <c r="AI20" i="3"/>
  <c r="AG20" i="3"/>
  <c r="AF20" i="3"/>
  <c r="AE20" i="3"/>
  <c r="AD20" i="3"/>
  <c r="AD19" i="3" s="1"/>
  <c r="AC20" i="3"/>
  <c r="AB20" i="3"/>
  <c r="AA20" i="3" s="1"/>
  <c r="Z20" i="3"/>
  <c r="Y20" i="3"/>
  <c r="X20" i="3"/>
  <c r="W20" i="3"/>
  <c r="V20" i="3"/>
  <c r="U20" i="3"/>
  <c r="T20" i="3" s="1"/>
  <c r="S20" i="3"/>
  <c r="R20" i="3"/>
  <c r="Q20" i="3"/>
  <c r="P20" i="3"/>
  <c r="O20" i="3"/>
  <c r="N20" i="3"/>
  <c r="M20" i="3" s="1"/>
  <c r="L20" i="3"/>
  <c r="K20" i="3"/>
  <c r="J20" i="3"/>
  <c r="I20" i="3"/>
  <c r="H20" i="3"/>
  <c r="F20" i="3" s="1"/>
  <c r="G20" i="3"/>
  <c r="CY19" i="3"/>
  <c r="CW19" i="3"/>
  <c r="CV19" i="3"/>
  <c r="CU19" i="3"/>
  <c r="CT19" i="3"/>
  <c r="CS19" i="3" s="1"/>
  <c r="CR19" i="3"/>
  <c r="CR18" i="3" s="1"/>
  <c r="CR94" i="3" s="1"/>
  <c r="CQ19" i="3"/>
  <c r="CO19" i="3"/>
  <c r="CN19" i="3"/>
  <c r="CM19" i="3"/>
  <c r="CK19" i="3"/>
  <c r="CJ19" i="3"/>
  <c r="CJ18" i="3" s="1"/>
  <c r="CJ94" i="3" s="1"/>
  <c r="CI19" i="3"/>
  <c r="CG19" i="3"/>
  <c r="CF19" i="3"/>
  <c r="CD19" i="3"/>
  <c r="CC19" i="3"/>
  <c r="CA19" i="3"/>
  <c r="BY19" i="3"/>
  <c r="BW19" i="3"/>
  <c r="BV19" i="3"/>
  <c r="BU19" i="3"/>
  <c r="BS19" i="3"/>
  <c r="BP19" i="3"/>
  <c r="BO19" i="3"/>
  <c r="BN19" i="3"/>
  <c r="BM19" i="3"/>
  <c r="BL19" i="3"/>
  <c r="BK19" i="3"/>
  <c r="BI19" i="3"/>
  <c r="BH19" i="3"/>
  <c r="BG19" i="3"/>
  <c r="BF19" i="3"/>
  <c r="BE19" i="3"/>
  <c r="BE18" i="3" s="1"/>
  <c r="BE94" i="3" s="1"/>
  <c r="BD19" i="3"/>
  <c r="BC19" i="3" s="1"/>
  <c r="BA19" i="3"/>
  <c r="AZ19" i="3"/>
  <c r="AY19" i="3"/>
  <c r="AX19" i="3"/>
  <c r="AW19" i="3"/>
  <c r="AW18" i="3" s="1"/>
  <c r="AU19" i="3"/>
  <c r="AS19" i="3"/>
  <c r="AR19" i="3"/>
  <c r="AQ19" i="3"/>
  <c r="AP19" i="3"/>
  <c r="AN19" i="3"/>
  <c r="AN18" i="3" s="1"/>
  <c r="AN94" i="3" s="1"/>
  <c r="AM19" i="3"/>
  <c r="AL19" i="3"/>
  <c r="AK19" i="3"/>
  <c r="AJ19" i="3"/>
  <c r="AI19" i="3"/>
  <c r="AH19" i="3" s="1"/>
  <c r="AG19" i="3"/>
  <c r="AG18" i="3" s="1"/>
  <c r="AG94" i="3" s="1"/>
  <c r="AF19" i="3"/>
  <c r="AF18" i="3" s="1"/>
  <c r="AF94" i="3" s="1"/>
  <c r="AE19" i="3"/>
  <c r="AC19" i="3"/>
  <c r="AB19" i="3"/>
  <c r="Z19" i="3"/>
  <c r="Y19" i="3"/>
  <c r="Y18" i="3" s="1"/>
  <c r="Y94" i="3" s="1"/>
  <c r="X19" i="3"/>
  <c r="X18" i="3" s="1"/>
  <c r="X94" i="3" s="1"/>
  <c r="W19" i="3"/>
  <c r="V19" i="3"/>
  <c r="U19" i="3"/>
  <c r="T19" i="3" s="1"/>
  <c r="S19" i="3"/>
  <c r="R19" i="3"/>
  <c r="Q19" i="3"/>
  <c r="Q18" i="3" s="1"/>
  <c r="Q94" i="3" s="1"/>
  <c r="P19" i="3"/>
  <c r="P18" i="3" s="1"/>
  <c r="P94" i="3" s="1"/>
  <c r="O19" i="3"/>
  <c r="L19" i="3"/>
  <c r="K19" i="3"/>
  <c r="J19" i="3"/>
  <c r="I19" i="3"/>
  <c r="I18" i="3" s="1"/>
  <c r="I94" i="3" s="1"/>
  <c r="H19" i="3"/>
  <c r="H18" i="3" s="1"/>
  <c r="H94" i="3" s="1"/>
  <c r="G19" i="3"/>
  <c r="F19" i="3" s="1"/>
  <c r="CY18" i="3"/>
  <c r="CY94" i="3" s="1"/>
  <c r="CW18" i="3"/>
  <c r="CW94" i="3" s="1"/>
  <c r="CV18" i="3"/>
  <c r="CV94" i="3" s="1"/>
  <c r="CU18" i="3"/>
  <c r="CU94" i="3" s="1"/>
  <c r="CQ18" i="3"/>
  <c r="CQ94" i="3" s="1"/>
  <c r="CO18" i="3"/>
  <c r="CO94" i="3" s="1"/>
  <c r="CM18" i="3"/>
  <c r="CM94" i="3" s="1"/>
  <c r="CK18" i="3"/>
  <c r="CK94" i="3" s="1"/>
  <c r="CI18" i="3"/>
  <c r="CI94" i="3" s="1"/>
  <c r="CG18" i="3"/>
  <c r="CG94" i="3" s="1"/>
  <c r="CD18" i="3"/>
  <c r="CC18" i="3"/>
  <c r="CC94" i="3" s="1"/>
  <c r="CA18" i="3"/>
  <c r="CA94" i="3" s="1"/>
  <c r="BZ18" i="3"/>
  <c r="BZ94" i="3" s="1"/>
  <c r="BY18" i="3"/>
  <c r="BY94" i="3" s="1"/>
  <c r="BW18" i="3"/>
  <c r="BW94" i="3" s="1"/>
  <c r="BU18" i="3"/>
  <c r="BU94" i="3" s="1"/>
  <c r="BS18" i="3"/>
  <c r="BS94" i="3" s="1"/>
  <c r="BP18" i="3"/>
  <c r="BP94" i="3" s="1"/>
  <c r="BO18" i="3"/>
  <c r="BO94" i="3" s="1"/>
  <c r="BN18" i="3"/>
  <c r="BM18" i="3"/>
  <c r="BM94" i="3" s="1"/>
  <c r="BL18" i="3"/>
  <c r="BL94" i="3" s="1"/>
  <c r="BK18" i="3"/>
  <c r="BK94" i="3" s="1"/>
  <c r="BI18" i="3"/>
  <c r="BI94" i="3" s="1"/>
  <c r="BH18" i="3"/>
  <c r="BH94" i="3" s="1"/>
  <c r="BG18" i="3"/>
  <c r="BG94" i="3" s="1"/>
  <c r="BA18" i="3"/>
  <c r="BA94" i="3" s="1"/>
  <c r="AY18" i="3"/>
  <c r="AY94" i="3" s="1"/>
  <c r="AU18" i="3"/>
  <c r="AU94" i="3" s="1"/>
  <c r="AS18" i="3"/>
  <c r="AS94" i="3" s="1"/>
  <c r="AQ18" i="3"/>
  <c r="AQ94" i="3" s="1"/>
  <c r="AM18" i="3"/>
  <c r="AM94" i="3" s="1"/>
  <c r="AK18" i="3"/>
  <c r="AK94" i="3" s="1"/>
  <c r="AJ18" i="3"/>
  <c r="AJ94" i="3" s="1"/>
  <c r="AI18" i="3"/>
  <c r="AI94" i="3" s="1"/>
  <c r="AE18" i="3"/>
  <c r="AE94" i="3" s="1"/>
  <c r="AB18" i="3"/>
  <c r="AB94" i="3" s="1"/>
  <c r="Z18" i="3"/>
  <c r="W18" i="3"/>
  <c r="W94" i="3" s="1"/>
  <c r="V18" i="3"/>
  <c r="V94" i="3" s="1"/>
  <c r="U18" i="3"/>
  <c r="U94" i="3" s="1"/>
  <c r="S18" i="3"/>
  <c r="S94" i="3" s="1"/>
  <c r="R18" i="3"/>
  <c r="R94" i="3" s="1"/>
  <c r="O18" i="3"/>
  <c r="O94" i="3" s="1"/>
  <c r="K18" i="3"/>
  <c r="K94" i="3" s="1"/>
  <c r="G18" i="3"/>
  <c r="G94" i="3" s="1"/>
  <c r="D10" i="3"/>
  <c r="H85" i="2"/>
  <c r="H80" i="2"/>
  <c r="S41" i="2"/>
  <c r="P29" i="2"/>
  <c r="E8" i="2"/>
  <c r="AO19" i="3" l="1"/>
  <c r="AT18" i="3"/>
  <c r="AT94" i="3" s="1"/>
  <c r="AW94" i="3"/>
  <c r="AA19" i="3"/>
  <c r="BB18" i="3"/>
  <c r="BB94" i="3" s="1"/>
  <c r="AV19" i="3"/>
  <c r="T21" i="5"/>
  <c r="T19" i="5"/>
  <c r="T18" i="5" s="1"/>
  <c r="T61" i="5" s="1"/>
  <c r="AV18" i="6"/>
  <c r="AJ19" i="6"/>
  <c r="AK18" i="6"/>
  <c r="I18" i="4"/>
  <c r="I94" i="4" s="1"/>
  <c r="T18" i="3"/>
  <c r="BX18" i="3"/>
  <c r="CF37" i="3"/>
  <c r="AV38" i="3"/>
  <c r="AX37" i="3"/>
  <c r="T56" i="3"/>
  <c r="AD55" i="3"/>
  <c r="AA55" i="3" s="1"/>
  <c r="AA56" i="3"/>
  <c r="AV56" i="3"/>
  <c r="CP55" i="3"/>
  <c r="CP18" i="3" s="1"/>
  <c r="CP94" i="3" s="1"/>
  <c r="CL56" i="3"/>
  <c r="J73" i="3"/>
  <c r="F74" i="3"/>
  <c r="CD73" i="3"/>
  <c r="BX73" i="3" s="1"/>
  <c r="BX74" i="3"/>
  <c r="H19" i="5"/>
  <c r="K18" i="5"/>
  <c r="K61" i="5" s="1"/>
  <c r="I39" i="5"/>
  <c r="F41" i="5"/>
  <c r="I20" i="5"/>
  <c r="H41" i="5"/>
  <c r="H39" i="5" s="1"/>
  <c r="Q39" i="5"/>
  <c r="Q20" i="5"/>
  <c r="Y39" i="5"/>
  <c r="Y20" i="5"/>
  <c r="Y18" i="5" s="1"/>
  <c r="Y61" i="5" s="1"/>
  <c r="F39" i="6"/>
  <c r="U39" i="6"/>
  <c r="R39" i="6" s="1"/>
  <c r="R18" i="6"/>
  <c r="BH26" i="6"/>
  <c r="BH30" i="6"/>
  <c r="BH34" i="6"/>
  <c r="BX19" i="3"/>
  <c r="AL55" i="3"/>
  <c r="AL18" i="3" s="1"/>
  <c r="AH56" i="3"/>
  <c r="AC18" i="3"/>
  <c r="CL19" i="3"/>
  <c r="AV20" i="3"/>
  <c r="CE20" i="3"/>
  <c r="M37" i="3"/>
  <c r="AO38" i="3"/>
  <c r="AP37" i="3"/>
  <c r="T55" i="3"/>
  <c r="CH55" i="3"/>
  <c r="CH18" i="3" s="1"/>
  <c r="CH94" i="3" s="1"/>
  <c r="CE56" i="3"/>
  <c r="F73" i="3"/>
  <c r="BV73" i="3"/>
  <c r="BQ73" i="3" s="1"/>
  <c r="BQ74" i="3"/>
  <c r="AD39" i="6"/>
  <c r="L19" i="6"/>
  <c r="M18" i="6"/>
  <c r="BI19" i="6"/>
  <c r="BB22" i="6"/>
  <c r="CD94" i="3"/>
  <c r="BX94" i="3" s="1"/>
  <c r="CS74" i="3"/>
  <c r="CT73" i="3"/>
  <c r="CS73" i="3" s="1"/>
  <c r="H37" i="9"/>
  <c r="BJ18" i="3"/>
  <c r="AH37" i="3"/>
  <c r="M56" i="3"/>
  <c r="N55" i="3"/>
  <c r="M55" i="3" s="1"/>
  <c r="AO56" i="3"/>
  <c r="BX55" i="3"/>
  <c r="CL73" i="3"/>
  <c r="BN73" i="3"/>
  <c r="BJ73" i="3" s="1"/>
  <c r="BJ74" i="3"/>
  <c r="BB39" i="6"/>
  <c r="BH20" i="6"/>
  <c r="CX55" i="3"/>
  <c r="CX18" i="3" s="1"/>
  <c r="CX94" i="3" s="1"/>
  <c r="CS56" i="3"/>
  <c r="AO20" i="3"/>
  <c r="BX20" i="3"/>
  <c r="BJ38" i="3"/>
  <c r="CS38" i="3"/>
  <c r="CT37" i="3"/>
  <c r="AO55" i="3"/>
  <c r="BQ56" i="3"/>
  <c r="BR55" i="3"/>
  <c r="BQ55" i="3" s="1"/>
  <c r="M74" i="3"/>
  <c r="AV74" i="3"/>
  <c r="BF73" i="3"/>
  <c r="BC73" i="3" s="1"/>
  <c r="BC74" i="3"/>
  <c r="N39" i="5"/>
  <c r="N19" i="5"/>
  <c r="G40" i="5"/>
  <c r="G39" i="5" s="1"/>
  <c r="V39" i="5"/>
  <c r="V19" i="5"/>
  <c r="V18" i="5" s="1"/>
  <c r="V61" i="5" s="1"/>
  <c r="X19" i="6"/>
  <c r="BH24" i="6"/>
  <c r="BB26" i="6"/>
  <c r="BB30" i="6"/>
  <c r="F18" i="8"/>
  <c r="F32" i="9"/>
  <c r="F18" i="9" s="1"/>
  <c r="CS55" i="3"/>
  <c r="Z73" i="3"/>
  <c r="T73" i="3" s="1"/>
  <c r="T74" i="3"/>
  <c r="L21" i="5"/>
  <c r="F22" i="5"/>
  <c r="F21" i="5" s="1"/>
  <c r="L19" i="5"/>
  <c r="CN37" i="3"/>
  <c r="CN18" i="3" s="1"/>
  <c r="BF37" i="3"/>
  <c r="BF18" i="3" s="1"/>
  <c r="BF94" i="3" s="1"/>
  <c r="BC38" i="3"/>
  <c r="BD18" i="3"/>
  <c r="N19" i="3"/>
  <c r="BJ19" i="3"/>
  <c r="CE19" i="3"/>
  <c r="AA37" i="3"/>
  <c r="J37" i="3"/>
  <c r="F38" i="3"/>
  <c r="BJ55" i="3"/>
  <c r="CE55" i="3"/>
  <c r="AV73" i="3"/>
  <c r="F39" i="5"/>
  <c r="BA18" i="6"/>
  <c r="BA39" i="6" s="1"/>
  <c r="AV19" i="6"/>
  <c r="AW39" i="6"/>
  <c r="AV39" i="6" s="1"/>
  <c r="G32" i="9"/>
  <c r="J32" i="8"/>
  <c r="BQ20" i="3"/>
  <c r="BR19" i="3"/>
  <c r="CS20" i="3"/>
  <c r="BQ37" i="3"/>
  <c r="T38" i="3"/>
  <c r="BV37" i="3"/>
  <c r="BV18" i="3" s="1"/>
  <c r="BQ38" i="3"/>
  <c r="AO74" i="3"/>
  <c r="AP73" i="3"/>
  <c r="AO73" i="3" s="1"/>
  <c r="O21" i="5"/>
  <c r="O20" i="5"/>
  <c r="O18" i="5" s="1"/>
  <c r="O61" i="5" s="1"/>
  <c r="W21" i="5"/>
  <c r="W20" i="5"/>
  <c r="W18" i="5" s="1"/>
  <c r="W61" i="5" s="1"/>
  <c r="X18" i="6"/>
  <c r="AP19" i="6"/>
  <c r="AS18" i="6"/>
  <c r="BB20" i="6"/>
  <c r="G14" i="10"/>
  <c r="F18" i="6"/>
  <c r="AD18" i="6"/>
  <c r="BB18" i="6"/>
  <c r="G6" i="10"/>
  <c r="BC18" i="3" l="1"/>
  <c r="BD94" i="3"/>
  <c r="BC94" i="3" s="1"/>
  <c r="BC37" i="3"/>
  <c r="AO37" i="3"/>
  <c r="AP18" i="3"/>
  <c r="CE37" i="3"/>
  <c r="CF18" i="3"/>
  <c r="BH19" i="6"/>
  <c r="BI18" i="6"/>
  <c r="BQ19" i="3"/>
  <c r="BR18" i="3"/>
  <c r="F37" i="3"/>
  <c r="J18" i="3"/>
  <c r="CN94" i="3"/>
  <c r="CL94" i="3" s="1"/>
  <c r="CL18" i="3"/>
  <c r="F37" i="9"/>
  <c r="N18" i="5"/>
  <c r="N61" i="5" s="1"/>
  <c r="G61" i="5" s="1"/>
  <c r="G19" i="5"/>
  <c r="G18" i="5" s="1"/>
  <c r="M39" i="6"/>
  <c r="L39" i="6" s="1"/>
  <c r="L18" i="6"/>
  <c r="CL37" i="3"/>
  <c r="H18" i="5"/>
  <c r="L18" i="5"/>
  <c r="L61" i="5" s="1"/>
  <c r="F19" i="5"/>
  <c r="CS37" i="3"/>
  <c r="CT18" i="3"/>
  <c r="H20" i="5"/>
  <c r="Q18" i="5"/>
  <c r="Q61" i="5" s="1"/>
  <c r="H61" i="5" s="1"/>
  <c r="BN94" i="3"/>
  <c r="BJ94" i="3" s="1"/>
  <c r="AD18" i="3"/>
  <c r="AD94" i="3" s="1"/>
  <c r="AS39" i="6"/>
  <c r="AP39" i="6" s="1"/>
  <c r="AP18" i="6"/>
  <c r="Z94" i="3"/>
  <c r="T94" i="3" s="1"/>
  <c r="G18" i="9"/>
  <c r="J32" i="9"/>
  <c r="AL94" i="3"/>
  <c r="AH94" i="3" s="1"/>
  <c r="AH18" i="3"/>
  <c r="AH55" i="3"/>
  <c r="CL55" i="3"/>
  <c r="AC94" i="3"/>
  <c r="AV37" i="3"/>
  <c r="AX18" i="3"/>
  <c r="BV94" i="3"/>
  <c r="M19" i="3"/>
  <c r="N18" i="3"/>
  <c r="G20" i="5"/>
  <c r="I18" i="5"/>
  <c r="I61" i="5" s="1"/>
  <c r="F20" i="5"/>
  <c r="AK39" i="6"/>
  <c r="AJ39" i="6" s="1"/>
  <c r="AJ18" i="6"/>
  <c r="AP94" i="3" l="1"/>
  <c r="AO94" i="3" s="1"/>
  <c r="AO18" i="3"/>
  <c r="AX94" i="3"/>
  <c r="AV94" i="3" s="1"/>
  <c r="AV18" i="3"/>
  <c r="BR94" i="3"/>
  <c r="BQ94" i="3" s="1"/>
  <c r="BQ18" i="3"/>
  <c r="CF94" i="3"/>
  <c r="CE94" i="3" s="1"/>
  <c r="CE18" i="3"/>
  <c r="J18" i="9"/>
  <c r="J37" i="9" s="1"/>
  <c r="G37" i="9"/>
  <c r="CT94" i="3"/>
  <c r="CS94" i="3" s="1"/>
  <c r="CS18" i="3"/>
  <c r="N94" i="3"/>
  <c r="M94" i="3" s="1"/>
  <c r="M18" i="3"/>
  <c r="J94" i="3"/>
  <c r="F94" i="3" s="1"/>
  <c r="F18" i="3"/>
  <c r="F61" i="5"/>
  <c r="AA18" i="3"/>
  <c r="AA94" i="3"/>
  <c r="F18" i="5"/>
  <c r="BI39" i="6"/>
  <c r="BH39" i="6" s="1"/>
  <c r="BH18" i="6"/>
</calcChain>
</file>

<file path=xl/sharedStrings.xml><?xml version="1.0" encoding="utf-8"?>
<sst xmlns="http://schemas.openxmlformats.org/spreadsheetml/2006/main" count="4085" uniqueCount="1736">
  <si>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</si>
  <si>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</si>
  <si>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</si>
  <si>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</si>
  <si>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</si>
  <si>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</si>
  <si>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</si>
  <si>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</si>
  <si>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</si>
  <si>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</si>
  <si>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</si>
  <si>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</si>
  <si>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</si>
  <si>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</si>
  <si>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</si>
  <si>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</si>
  <si>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</si>
  <si>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</si>
  <si>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</si>
  <si>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</si>
  <si>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</si>
  <si>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</si>
  <si>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</si>
  <si>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</si>
  <si>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</si>
  <si>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</si>
  <si>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</si>
  <si>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</si>
  <si>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</si>
  <si>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Август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</si>
  <si>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</si>
  <si>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</si>
  <si>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</si>
  <si>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</si>
  <si>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</si>
  <si>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</si>
  <si>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</si>
  <si>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</si>
  <si>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</si>
  <si>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</si>
  <si>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</si>
  <si>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</si>
  <si>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</si>
  <si>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</si>
  <si>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</si>
  <si>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</si>
  <si>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</si>
  <si>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</si>
  <si>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</si>
  <si>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</si>
  <si>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</si>
  <si>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</si>
  <si>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</si>
  <si>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</si>
  <si>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</si>
  <si>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</si>
  <si>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</si>
  <si>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</si>
  <si>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</si>
  <si>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</si>
  <si>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</si>
  <si>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</si>
  <si>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</si>
  <si>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</si>
  <si>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</si>
  <si>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</si>
  <si>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</si>
  <si>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</si>
  <si>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</si>
  <si>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</si>
  <si>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</si>
  <si>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</si>
  <si>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</si>
  <si>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</si>
  <si>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</si>
  <si>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</si>
  <si>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</si>
  <si>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</si>
  <si>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</si>
  <si>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</si>
  <si>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</si>
  <si>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</si>
  <si>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</si>
  <si>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</si>
  <si>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</si>
  <si>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</si>
  <si>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</si>
  <si>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</si>
  <si>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</si>
  <si>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</si>
  <si>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</si>
  <si>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</si>
  <si>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</si>
  <si>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</si>
  <si>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</si>
  <si>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</si>
  <si>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</si>
  <si>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</si>
  <si>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</si>
  <si>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</si>
  <si>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</si>
  <si>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</si>
  <si>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</si>
  <si>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</si>
  <si>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</si>
  <si>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</si>
  <si>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</si>
  <si>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</si>
  <si>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</si>
  <si>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</si>
  <si>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</si>
  <si>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</si>
  <si>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</si>
  <si>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</si>
  <si>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</si>
  <si>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</si>
  <si>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</si>
  <si>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</si>
  <si>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</si>
  <si>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</si>
  <si>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</si>
  <si>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Апрель</t>
  </si>
  <si>
    <t>20.05.2024 11:01:51</t>
  </si>
  <si>
    <t>Май</t>
  </si>
  <si>
    <t>25.06.2024 09:42:04</t>
  </si>
  <si>
    <t>Июнь</t>
  </si>
  <si>
    <t>25.07.2024 10:14:59</t>
  </si>
  <si>
    <t>Июль</t>
  </si>
  <si>
    <t>14.08.2024 10:12:56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</si>
  <si>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</si>
  <si>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</si>
  <si>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</si>
  <si>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</si>
  <si>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</si>
  <si>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</si>
  <si>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</si>
  <si>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</si>
  <si>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</si>
  <si>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</si>
  <si>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</si>
  <si>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</si>
  <si>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</si>
  <si>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</si>
  <si>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</si>
  <si>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</si>
  <si>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</si>
  <si>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</si>
  <si>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</si>
  <si>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</si>
  <si>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</si>
  <si>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</si>
  <si>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</si>
  <si>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</si>
  <si>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</si>
  <si>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</si>
  <si>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</si>
  <si>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</si>
  <si>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</si>
  <si>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</si>
  <si>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</si>
  <si>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</si>
  <si>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</si>
  <si>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</si>
  <si>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</si>
  <si>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</si>
  <si>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</si>
  <si>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</si>
  <si>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</si>
  <si>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</si>
  <si>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</si>
  <si>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</si>
  <si>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</si>
  <si>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</si>
  <si>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</si>
  <si>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</si>
  <si>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</si>
  <si>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</si>
  <si>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</si>
  <si>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</si>
  <si>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</si>
  <si>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</si>
  <si>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</si>
  <si>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</si>
  <si>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</si>
  <si>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</si>
  <si>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</si>
  <si>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</si>
  <si>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</si>
  <si>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</si>
  <si>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</si>
  <si>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</si>
  <si>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</si>
  <si>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</si>
  <si>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</si>
  <si>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</si>
  <si>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</si>
  <si>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</si>
  <si>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</si>
  <si>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</si>
  <si>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</si>
  <si>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</si>
  <si>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</si>
  <si>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</si>
  <si>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</si>
  <si>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</si>
  <si>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</si>
  <si>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</si>
  <si>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</si>
  <si>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</si>
  <si>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</si>
  <si>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</si>
  <si>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</si>
  <si>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</si>
  <si>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</si>
  <si>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</si>
  <si>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</si>
  <si>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</si>
  <si>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</si>
  <si>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</si>
  <si>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</si>
  <si>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</si>
  <si>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</si>
  <si>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</si>
  <si>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</si>
  <si>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</si>
  <si>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</si>
  <si>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</si>
  <si>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</si>
  <si>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</si>
  <si>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</si>
  <si>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</si>
  <si>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</si>
  <si>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</si>
  <si>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</si>
  <si>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</si>
  <si>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</si>
  <si>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</si>
  <si>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</si>
  <si>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</si>
  <si>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</si>
  <si>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</si>
  <si>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</si>
  <si>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</si>
  <si>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</si>
  <si>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</si>
  <si>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</si>
  <si>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</si>
  <si>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</si>
  <si>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</si>
  <si>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</si>
  <si>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</si>
  <si>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</si>
  <si>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</si>
  <si>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</si>
  <si>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</si>
  <si>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</si>
  <si>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</si>
  <si>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</si>
  <si>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</si>
  <si>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</si>
  <si>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</si>
  <si>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</si>
  <si>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</si>
  <si>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</si>
  <si>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</si>
  <si>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</si>
  <si>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</si>
  <si>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</si>
  <si>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</si>
  <si>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</si>
  <si>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</si>
  <si>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</si>
  <si>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</si>
  <si>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</si>
  <si>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</si>
  <si>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</si>
  <si>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</si>
  <si>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</si>
  <si>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</si>
  <si>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</si>
  <si>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</si>
  <si>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</si>
  <si>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</si>
  <si>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</si>
  <si>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</si>
  <si>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</si>
  <si>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</si>
  <si>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</si>
  <si>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</si>
  <si>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</si>
  <si>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</si>
  <si>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</si>
  <si>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</si>
  <si>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</si>
  <si>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</si>
  <si>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</si>
  <si>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</si>
  <si>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</si>
  <si>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</si>
  <si>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</si>
  <si>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</si>
  <si>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</si>
  <si>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</si>
  <si>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</si>
  <si>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</si>
  <si>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</si>
  <si>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</si>
  <si>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</si>
  <si>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</si>
  <si>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</si>
  <si>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</si>
  <si>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</si>
  <si>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</si>
  <si>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</si>
  <si>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</si>
  <si>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</si>
  <si>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</si>
  <si>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</si>
  <si>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</si>
  <si>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</si>
  <si>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</si>
  <si>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</si>
  <si>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</si>
  <si>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</si>
  <si>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</si>
  <si>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</si>
  <si>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</si>
  <si>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</si>
  <si>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</si>
  <si>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</si>
  <si>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</si>
  <si>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</si>
  <si>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</si>
  <si>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</si>
  <si>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</si>
  <si>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</si>
  <si>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</si>
  <si>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</si>
  <si>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</si>
  <si>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</si>
  <si>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</si>
  <si>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</si>
  <si>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</si>
  <si>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</si>
  <si>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</si>
  <si>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</si>
  <si>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</si>
  <si>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</si>
  <si>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</si>
  <si>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</si>
  <si>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</si>
  <si>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</si>
  <si>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</si>
  <si>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</si>
  <si>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</si>
  <si>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</si>
  <si>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</si>
  <si>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</si>
  <si>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</si>
  <si>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</si>
  <si>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</si>
  <si>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</si>
  <si>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</si>
  <si>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</si>
  <si>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</si>
  <si>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</si>
  <si>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</si>
  <si>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</si>
  <si>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</si>
  <si>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</si>
  <si>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</si>
  <si>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</si>
  <si>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</si>
  <si>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</si>
  <si>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</si>
  <si>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</si>
  <si>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</si>
  <si>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</si>
  <si>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</si>
  <si>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</si>
  <si>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</si>
  <si>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</si>
  <si>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</si>
  <si>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</si>
  <si>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</si>
  <si>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</si>
  <si>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</si>
  <si>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</si>
  <si>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</si>
  <si>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</si>
  <si>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</si>
  <si>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</si>
  <si>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</si>
  <si>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</si>
  <si>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</si>
  <si>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</si>
  <si>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</si>
  <si>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</si>
  <si>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</si>
  <si>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</si>
  <si>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</si>
  <si>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</si>
  <si>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</si>
  <si>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</si>
  <si>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</si>
  <si>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</si>
  <si>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</si>
  <si>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</si>
  <si>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</si>
  <si>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</si>
  <si>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</si>
  <si>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</si>
  <si>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</si>
  <si>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</si>
  <si>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</si>
  <si>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</si>
  <si>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</si>
  <si>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</si>
  <si>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</si>
  <si>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</si>
  <si>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</si>
  <si>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</si>
  <si>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</si>
  <si>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</si>
  <si>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</si>
  <si>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</si>
  <si>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</si>
  <si>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</si>
  <si>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</si>
  <si>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</si>
  <si>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</si>
  <si>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</si>
  <si>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</si>
  <si>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</si>
  <si>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</si>
  <si>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</si>
  <si>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</si>
  <si>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</si>
  <si>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</si>
  <si>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</si>
  <si>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</si>
  <si>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</si>
  <si>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</si>
  <si>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</si>
  <si>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</si>
  <si>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</si>
  <si>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</si>
  <si>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</si>
  <si>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</si>
  <si>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</si>
  <si>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</si>
  <si>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</si>
  <si>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</si>
  <si>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</si>
  <si>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</si>
  <si>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</si>
  <si>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</si>
  <si>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</si>
  <si>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</si>
  <si>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</si>
  <si>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</si>
  <si>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</si>
  <si>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</si>
  <si>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</si>
  <si>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</si>
  <si>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</si>
  <si>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</si>
  <si>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</si>
  <si>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</si>
  <si>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</si>
  <si>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</si>
  <si>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</si>
  <si>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</si>
  <si>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</si>
  <si>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</si>
  <si>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</si>
  <si>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</si>
  <si>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</si>
  <si>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</si>
  <si>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</si>
  <si>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</si>
  <si>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</si>
  <si>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</si>
  <si>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</si>
  <si>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</si>
  <si>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</si>
  <si>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</si>
  <si>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</si>
  <si>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</si>
  <si>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</si>
  <si>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</si>
  <si>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</si>
  <si>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</si>
  <si>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</si>
  <si>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</si>
  <si>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</si>
  <si>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</si>
  <si>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</si>
  <si>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</si>
  <si>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</si>
  <si>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</si>
  <si>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</si>
  <si>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</si>
  <si>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</si>
  <si>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</si>
  <si>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</si>
  <si>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</si>
  <si>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</si>
  <si>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</si>
  <si>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</si>
  <si>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</si>
  <si>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</si>
  <si>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</si>
  <si>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</si>
  <si>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</si>
  <si>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</si>
  <si>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</si>
  <si>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</si>
  <si>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</si>
  <si>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</si>
  <si>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</si>
  <si>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</si>
  <si>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</si>
  <si>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</si>
  <si>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</si>
  <si>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</si>
  <si>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</si>
  <si>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</si>
  <si>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</si>
  <si>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</si>
  <si>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</si>
  <si>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</si>
  <si>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</si>
  <si>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</si>
  <si>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</si>
  <si>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</si>
  <si>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</si>
  <si>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</si>
  <si>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</si>
  <si>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</si>
  <si>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</si>
  <si>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</si>
  <si>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</si>
  <si>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</si>
  <si>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</si>
  <si>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</si>
  <si>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</si>
  <si>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</si>
  <si>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</si>
  <si>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</si>
  <si>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</si>
  <si>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</si>
  <si>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</si>
  <si>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</si>
  <si>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</si>
  <si>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</si>
  <si>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</si>
  <si>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</si>
  <si>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</si>
  <si>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</si>
  <si>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</si>
  <si>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</si>
  <si>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</si>
  <si>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</si>
  <si>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</si>
  <si>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</si>
  <si>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</si>
  <si>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</si>
  <si>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</si>
  <si>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</si>
  <si>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</si>
  <si>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</si>
  <si>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</si>
  <si>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</si>
  <si>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</si>
  <si>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</si>
  <si>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</si>
  <si>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</si>
  <si>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</si>
  <si>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</si>
  <si>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</si>
  <si>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</si>
  <si>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</si>
  <si>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</si>
  <si>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</si>
  <si>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</si>
  <si>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</si>
  <si>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</si>
  <si>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</si>
  <si>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</si>
  <si>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</si>
  <si>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</si>
  <si>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</si>
  <si>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</si>
  <si>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</si>
  <si>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</si>
  <si>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</si>
  <si>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</si>
  <si>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</si>
  <si>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</si>
  <si>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</si>
  <si>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</si>
  <si>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</si>
  <si>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</si>
  <si>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</si>
  <si>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</si>
  <si>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</si>
  <si>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</si>
  <si>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</si>
  <si>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</si>
  <si>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</si>
  <si>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</si>
  <si>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</si>
  <si>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</si>
  <si>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</si>
  <si>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</si>
  <si>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</si>
  <si>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</si>
  <si>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</si>
  <si>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</si>
  <si>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</si>
  <si>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</si>
  <si>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</si>
  <si>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</si>
  <si>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</si>
  <si>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</si>
  <si>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</si>
  <si>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</si>
  <si>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</si>
  <si>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</si>
  <si>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</si>
  <si>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</si>
  <si>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</si>
  <si>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</si>
  <si>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</si>
  <si>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</si>
  <si>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</si>
  <si>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</si>
  <si>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</si>
  <si>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</si>
  <si>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</si>
  <si>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</si>
  <si>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</si>
  <si>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</si>
  <si>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</si>
  <si>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</si>
  <si>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</si>
  <si>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</si>
  <si>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</si>
  <si>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</si>
  <si>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RPSzbpqJOUIFymWyTOyMROHCMVtGkmiJXbGAOJneDzsMRENOWvJhVvVdkLGMbZTm109i73i10i84, 10i205i0i844CBB4AEC5EAFF7252CFCC29CF147A3325dSEPd2403t55t35t192972000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</si>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</sst>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3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84" customWidth="1"/>
    <col min="2" max="3" width="9.7109375" style="184" customWidth="1"/>
    <col min="4" max="4" width="4.28515625" style="184" customWidth="1"/>
    <col min="5" max="6" width="4.42578125" style="184" customWidth="1"/>
    <col min="7" max="7" width="4.5703125" style="184" customWidth="1"/>
    <col min="8" max="25" width="4.42578125" style="184" customWidth="1"/>
    <col min="26" max="26" width="2.7109375" style="184" customWidth="1"/>
    <col min="27" max="29" width="9.140625" style="184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.1" customHeight="1">
      <c r="A2" s="4"/>
      <c r="B2" s="201" t="s">
        <v>1</v>
      </c>
      <c r="C2" s="201"/>
      <c r="D2" s="201"/>
      <c r="E2" s="201"/>
      <c r="F2" s="201"/>
      <c r="G2" s="201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.1" customHeight="1">
      <c r="A3" s="4"/>
      <c r="B3" s="202" t="s">
        <v>2</v>
      </c>
      <c r="C3" s="202"/>
      <c r="D3" s="202"/>
      <c r="E3" s="202"/>
      <c r="F3" s="202"/>
      <c r="G3" s="20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203" t="s">
        <v>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10"/>
      <c r="AA5" s="5"/>
      <c r="AB5" s="9"/>
      <c r="AC5" s="9"/>
    </row>
    <row r="6" spans="1:29" ht="6" customHeight="1">
      <c r="A6" s="12"/>
      <c r="B6" s="194" t="s">
        <v>4</v>
      </c>
      <c r="C6" s="19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1" customHeight="1">
      <c r="A7" s="12"/>
      <c r="B7" s="194"/>
      <c r="C7" s="197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.1" customHeight="1">
      <c r="A8" s="12"/>
      <c r="B8" s="194"/>
      <c r="C8" s="197"/>
      <c r="D8" s="22"/>
      <c r="E8" s="23" t="s">
        <v>5</v>
      </c>
      <c r="F8" s="204" t="s">
        <v>6</v>
      </c>
      <c r="G8" s="196"/>
      <c r="H8" s="196"/>
      <c r="I8" s="196"/>
      <c r="J8" s="196"/>
      <c r="K8" s="196"/>
      <c r="L8" s="196"/>
      <c r="M8" s="196"/>
      <c r="N8" s="22"/>
      <c r="O8" s="24" t="s">
        <v>5</v>
      </c>
      <c r="P8" s="205" t="s">
        <v>7</v>
      </c>
      <c r="Q8" s="206"/>
      <c r="R8" s="206"/>
      <c r="S8" s="206"/>
      <c r="T8" s="206"/>
      <c r="U8" s="206"/>
      <c r="V8" s="206"/>
      <c r="W8" s="206"/>
      <c r="X8" s="206"/>
      <c r="Y8" s="18"/>
      <c r="Z8" s="16"/>
      <c r="AA8" s="4"/>
      <c r="AB8" s="4"/>
      <c r="AC8" s="4"/>
    </row>
    <row r="9" spans="1:29" ht="15.1" customHeight="1">
      <c r="A9" s="12"/>
      <c r="B9" s="194"/>
      <c r="C9" s="197"/>
      <c r="D9" s="22"/>
      <c r="E9" s="25" t="s">
        <v>5</v>
      </c>
      <c r="F9" s="204" t="s">
        <v>8</v>
      </c>
      <c r="G9" s="196"/>
      <c r="H9" s="196"/>
      <c r="I9" s="196"/>
      <c r="J9" s="196"/>
      <c r="K9" s="196"/>
      <c r="L9" s="196"/>
      <c r="M9" s="196"/>
      <c r="N9" s="22"/>
      <c r="O9" s="26" t="s">
        <v>5</v>
      </c>
      <c r="P9" s="205" t="s">
        <v>9</v>
      </c>
      <c r="Q9" s="206"/>
      <c r="R9" s="206"/>
      <c r="S9" s="206"/>
      <c r="T9" s="206"/>
      <c r="U9" s="206"/>
      <c r="V9" s="206"/>
      <c r="W9" s="206"/>
      <c r="X9" s="206"/>
      <c r="Y9" s="18"/>
      <c r="Z9" s="16"/>
      <c r="AA9" s="4"/>
      <c r="AB9" s="4"/>
      <c r="AC9" s="4"/>
    </row>
    <row r="10" spans="1:29" ht="21.1" customHeight="1">
      <c r="A10" s="12"/>
      <c r="B10" s="194"/>
      <c r="C10" s="195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92" t="s">
        <v>10</v>
      </c>
      <c r="C11" s="193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94"/>
      <c r="C12" s="195"/>
      <c r="D12" s="21"/>
      <c r="E12" s="196" t="s">
        <v>11</v>
      </c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8"/>
      <c r="Z12" s="16"/>
      <c r="AA12" s="4"/>
      <c r="AB12" s="4"/>
      <c r="AC12" s="4"/>
    </row>
    <row r="13" spans="1:29" ht="6" customHeight="1">
      <c r="A13" s="12"/>
      <c r="B13" s="192" t="s">
        <v>12</v>
      </c>
      <c r="C13" s="193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94"/>
      <c r="C14" s="197"/>
      <c r="D14" s="22"/>
      <c r="E14" s="200" t="s">
        <v>13</v>
      </c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18"/>
      <c r="Z14" s="16"/>
      <c r="AA14" s="4"/>
      <c r="AB14" s="4"/>
      <c r="AC14" s="4"/>
    </row>
    <row r="15" spans="1:29" ht="6" customHeight="1">
      <c r="A15" s="12"/>
      <c r="B15" s="198"/>
      <c r="C15" s="199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84" customWidth="1"/>
    <col min="2" max="2" width="6.7109375" style="184" customWidth="1"/>
    <col min="3" max="3" width="40.7109375" style="184" customWidth="1"/>
    <col min="4" max="4" width="3.7109375" style="184" customWidth="1"/>
    <col min="5" max="5" width="45.7109375" style="184" customWidth="1"/>
    <col min="6" max="6" width="3.7109375" style="184" customWidth="1"/>
    <col min="7" max="7" width="42.7109375" style="184" customWidth="1"/>
    <col min="8" max="8" width="4.7109375" style="184" customWidth="1"/>
    <col min="9" max="9" width="9.7109375" style="184" customWidth="1"/>
    <col min="10" max="10" width="23.85546875" style="184" customWidth="1"/>
    <col min="11" max="11" width="2.7109375" style="184" customWidth="1"/>
    <col min="12" max="12" width="13.7109375" style="184" customWidth="1"/>
    <col min="13" max="13" width="9.140625" style="184"/>
    <col min="14" max="14" width="2.7109375" style="184" customWidth="1"/>
    <col min="15" max="15" width="12.140625" style="184" customWidth="1"/>
  </cols>
  <sheetData>
    <row r="1" spans="1:15" ht="11.3" customHeight="1">
      <c r="A1" s="160" t="s">
        <v>627</v>
      </c>
      <c r="B1" s="161" t="s">
        <v>628</v>
      </c>
      <c r="C1" s="160" t="s">
        <v>627</v>
      </c>
      <c r="D1" s="136"/>
      <c r="E1" s="137" t="s">
        <v>629</v>
      </c>
      <c r="F1" s="136"/>
      <c r="G1" s="137" t="s">
        <v>630</v>
      </c>
      <c r="H1" s="136"/>
      <c r="I1" s="138" t="s">
        <v>631</v>
      </c>
      <c r="J1" s="137" t="s">
        <v>632</v>
      </c>
      <c r="L1" s="137" t="s">
        <v>633</v>
      </c>
      <c r="O1" s="137" t="s">
        <v>634</v>
      </c>
    </row>
    <row r="2" spans="1:15" ht="11.3" customHeight="1">
      <c r="A2" s="160" t="s">
        <v>635</v>
      </c>
      <c r="B2" s="161" t="s">
        <v>636</v>
      </c>
      <c r="C2" s="160" t="s">
        <v>635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637</v>
      </c>
      <c r="J2" s="137" t="s">
        <v>638</v>
      </c>
      <c r="L2" s="139" t="s">
        <v>112</v>
      </c>
      <c r="M2" s="144">
        <v>1</v>
      </c>
      <c r="O2" s="139">
        <v>2022</v>
      </c>
    </row>
    <row r="3" spans="1:15" ht="11.3" customHeight="1">
      <c r="A3" s="160" t="s">
        <v>639</v>
      </c>
      <c r="B3" s="161" t="s">
        <v>640</v>
      </c>
      <c r="C3" s="160" t="s">
        <v>639</v>
      </c>
      <c r="D3" s="136"/>
      <c r="E3" s="139" t="s">
        <v>68</v>
      </c>
      <c r="F3" s="136"/>
      <c r="H3" s="136"/>
      <c r="I3" s="138" t="s">
        <v>641</v>
      </c>
      <c r="J3" s="137" t="s">
        <v>642</v>
      </c>
      <c r="L3" s="139" t="s">
        <v>117</v>
      </c>
      <c r="M3" s="144">
        <v>2</v>
      </c>
      <c r="O3" s="139">
        <v>2023</v>
      </c>
    </row>
    <row r="4" spans="1:15" ht="11.3" customHeight="1">
      <c r="A4" s="160" t="s">
        <v>643</v>
      </c>
      <c r="B4" s="161" t="s">
        <v>644</v>
      </c>
      <c r="C4" s="160" t="s">
        <v>643</v>
      </c>
      <c r="D4" s="136"/>
      <c r="F4" s="136"/>
      <c r="G4" s="137" t="s">
        <v>645</v>
      </c>
      <c r="H4" s="136"/>
      <c r="I4" s="138" t="s">
        <v>646</v>
      </c>
      <c r="J4" s="137" t="s">
        <v>647</v>
      </c>
      <c r="L4" s="139" t="s">
        <v>119</v>
      </c>
      <c r="M4" s="144">
        <v>3</v>
      </c>
      <c r="O4" s="139">
        <v>2024</v>
      </c>
    </row>
    <row r="5" spans="1:15" ht="11.3" customHeight="1">
      <c r="A5" s="160" t="s">
        <v>648</v>
      </c>
      <c r="B5" s="161" t="s">
        <v>649</v>
      </c>
      <c r="C5" s="160" t="s">
        <v>648</v>
      </c>
      <c r="D5" s="136"/>
      <c r="F5" s="136"/>
      <c r="G5" s="140" t="str">
        <f>"01.01."&amp;PERIOD</f>
        <v>01.01.2024</v>
      </c>
      <c r="H5" s="136"/>
      <c r="I5" s="138" t="s">
        <v>650</v>
      </c>
      <c r="J5" s="137" t="s">
        <v>651</v>
      </c>
      <c r="L5" s="139" t="s">
        <v>121</v>
      </c>
      <c r="M5" s="144">
        <v>4</v>
      </c>
      <c r="O5" s="139">
        <v>2025</v>
      </c>
    </row>
    <row r="6" spans="1:15" ht="11.3" customHeight="1">
      <c r="A6" s="160" t="s">
        <v>652</v>
      </c>
      <c r="B6" s="161" t="s">
        <v>653</v>
      </c>
      <c r="C6" s="160" t="s">
        <v>652</v>
      </c>
      <c r="D6" s="136"/>
      <c r="E6" s="137" t="s">
        <v>654</v>
      </c>
      <c r="F6" s="136"/>
      <c r="G6" s="140" t="str">
        <f>"31.12."&amp;PERIOD</f>
        <v>31.12.2024</v>
      </c>
      <c r="H6" s="136"/>
      <c r="I6" s="141"/>
      <c r="J6" s="137" t="s">
        <v>655</v>
      </c>
      <c r="L6" s="139" t="s">
        <v>123</v>
      </c>
      <c r="M6" s="144">
        <v>5</v>
      </c>
    </row>
    <row r="7" spans="1:15" ht="11.3" customHeight="1">
      <c r="A7" s="160" t="s">
        <v>656</v>
      </c>
      <c r="B7" s="161" t="s">
        <v>657</v>
      </c>
      <c r="C7" s="160" t="s">
        <v>656</v>
      </c>
      <c r="D7" s="136"/>
      <c r="E7" s="142" t="s">
        <v>52</v>
      </c>
      <c r="F7" s="136"/>
      <c r="G7" s="136"/>
      <c r="H7" s="136"/>
      <c r="I7" s="136"/>
      <c r="J7" s="136"/>
      <c r="L7" s="139" t="s">
        <v>125</v>
      </c>
      <c r="M7" s="144">
        <v>6</v>
      </c>
    </row>
    <row r="8" spans="1:15" ht="11.3" customHeight="1">
      <c r="A8" s="160" t="s">
        <v>658</v>
      </c>
      <c r="B8" s="161" t="s">
        <v>659</v>
      </c>
      <c r="C8" s="160" t="s">
        <v>658</v>
      </c>
      <c r="D8" s="136"/>
      <c r="E8" s="142" t="s">
        <v>660</v>
      </c>
      <c r="F8" s="136"/>
      <c r="G8" s="137" t="s">
        <v>661</v>
      </c>
      <c r="H8" s="136"/>
      <c r="I8" s="136"/>
      <c r="J8" s="136"/>
      <c r="L8" s="146" t="s">
        <v>127</v>
      </c>
      <c r="M8" s="144">
        <v>7</v>
      </c>
    </row>
    <row r="9" spans="1:15" ht="11.3" customHeight="1">
      <c r="A9" s="160" t="s">
        <v>662</v>
      </c>
      <c r="B9" s="161" t="s">
        <v>663</v>
      </c>
      <c r="C9" s="160" t="s">
        <v>662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29</v>
      </c>
      <c r="M9" s="144">
        <v>8</v>
      </c>
    </row>
    <row r="10" spans="1:15" ht="11.3" customHeight="1">
      <c r="A10" s="160" t="s">
        <v>664</v>
      </c>
      <c r="B10" s="161" t="s">
        <v>665</v>
      </c>
      <c r="C10" s="160" t="s">
        <v>664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129</v>
      </c>
      <c r="M10" s="144">
        <v>9</v>
      </c>
    </row>
    <row r="11" spans="1:15" ht="11.3" customHeight="1">
      <c r="A11" s="162" t="s">
        <v>666</v>
      </c>
      <c r="B11" s="161" t="s">
        <v>667</v>
      </c>
      <c r="C11" s="160" t="s">
        <v>668</v>
      </c>
      <c r="D11" s="136"/>
      <c r="E11" s="137" t="s">
        <v>669</v>
      </c>
      <c r="F11" s="136"/>
      <c r="H11" s="136"/>
      <c r="I11" s="136"/>
      <c r="J11" s="136"/>
      <c r="L11" s="146" t="s">
        <v>130</v>
      </c>
      <c r="M11" s="144">
        <v>10</v>
      </c>
    </row>
    <row r="12" spans="1:15" ht="11.3" customHeight="1">
      <c r="A12" s="162" t="s">
        <v>670</v>
      </c>
      <c r="B12" s="161" t="s">
        <v>671</v>
      </c>
      <c r="C12" s="160"/>
      <c r="D12" s="136"/>
      <c r="E12" s="142" t="s">
        <v>672</v>
      </c>
      <c r="F12" s="136"/>
      <c r="G12" s="137" t="s">
        <v>673</v>
      </c>
      <c r="H12" s="136"/>
      <c r="I12" s="136"/>
      <c r="J12" s="136"/>
      <c r="L12" s="146" t="s">
        <v>131</v>
      </c>
      <c r="M12" s="144">
        <v>11</v>
      </c>
    </row>
    <row r="13" spans="1:15" ht="11.3" customHeight="1">
      <c r="A13" s="162" t="s">
        <v>674</v>
      </c>
      <c r="B13" s="161" t="s">
        <v>675</v>
      </c>
      <c r="C13" s="160" t="s">
        <v>676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132</v>
      </c>
      <c r="M13" s="144">
        <v>12</v>
      </c>
    </row>
    <row r="14" spans="1:15" ht="11.3" customHeight="1">
      <c r="A14" s="162" t="s">
        <v>677</v>
      </c>
      <c r="B14" s="161" t="s">
        <v>678</v>
      </c>
      <c r="C14" s="160" t="s">
        <v>679</v>
      </c>
      <c r="D14" s="136"/>
      <c r="E14" s="142" t="s">
        <v>680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3" customHeight="1">
      <c r="A15" s="163" t="s">
        <v>681</v>
      </c>
      <c r="B15" s="164"/>
      <c r="C15" s="163"/>
      <c r="D15" s="136"/>
      <c r="F15" s="136"/>
      <c r="H15" s="136"/>
      <c r="I15" s="136"/>
      <c r="J15" s="136"/>
    </row>
    <row r="16" spans="1:15" ht="11.3" customHeight="1">
      <c r="A16" s="160" t="s">
        <v>682</v>
      </c>
      <c r="B16" s="161" t="s">
        <v>683</v>
      </c>
      <c r="C16" s="160" t="s">
        <v>682</v>
      </c>
      <c r="D16" s="136"/>
      <c r="F16" s="136"/>
      <c r="G16" s="137" t="s">
        <v>684</v>
      </c>
      <c r="H16" s="136"/>
      <c r="I16" s="136"/>
      <c r="J16" s="136"/>
    </row>
    <row r="17" spans="1:10" ht="11.3" customHeight="1">
      <c r="A17" s="160" t="s">
        <v>685</v>
      </c>
      <c r="B17" s="161" t="s">
        <v>686</v>
      </c>
      <c r="C17" s="160" t="s">
        <v>685</v>
      </c>
      <c r="D17" s="136"/>
      <c r="E17" s="137" t="s">
        <v>687</v>
      </c>
      <c r="F17" s="136"/>
      <c r="G17" s="142" t="s">
        <v>688</v>
      </c>
      <c r="H17" s="136"/>
      <c r="I17" s="136"/>
      <c r="J17" s="136"/>
    </row>
    <row r="18" spans="1:10" ht="11.3" customHeight="1">
      <c r="A18" s="163" t="s">
        <v>689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3" customHeight="1">
      <c r="A19" s="160" t="s">
        <v>690</v>
      </c>
      <c r="B19" s="161" t="s">
        <v>691</v>
      </c>
      <c r="C19" s="160" t="s">
        <v>690</v>
      </c>
      <c r="D19" s="136"/>
      <c r="E19" s="142" t="s">
        <v>692</v>
      </c>
      <c r="F19" s="136"/>
      <c r="G19" s="137" t="s">
        <v>693</v>
      </c>
      <c r="H19" s="136"/>
      <c r="I19" s="136"/>
      <c r="J19" s="136"/>
    </row>
    <row r="20" spans="1:10" ht="11.3" customHeight="1">
      <c r="A20" s="160" t="s">
        <v>694</v>
      </c>
      <c r="B20" s="161" t="s">
        <v>695</v>
      </c>
      <c r="C20" s="160" t="s">
        <v>694</v>
      </c>
      <c r="D20" s="136"/>
      <c r="E20" s="142" t="s">
        <v>696</v>
      </c>
      <c r="F20" s="136"/>
      <c r="G20" s="142" t="s">
        <v>697</v>
      </c>
      <c r="H20" s="136"/>
      <c r="I20" s="136"/>
      <c r="J20" s="136"/>
    </row>
    <row r="21" spans="1:10" ht="11.3" customHeight="1">
      <c r="A21" s="160" t="s">
        <v>698</v>
      </c>
      <c r="B21" s="161" t="s">
        <v>699</v>
      </c>
      <c r="C21" s="160" t="s">
        <v>700</v>
      </c>
      <c r="D21" s="136"/>
      <c r="E21" s="142" t="s">
        <v>701</v>
      </c>
      <c r="F21" s="136"/>
      <c r="G21" s="136"/>
      <c r="H21" s="136"/>
      <c r="I21" s="136"/>
      <c r="J21" s="136"/>
    </row>
    <row r="22" spans="1:10" ht="11.3" customHeight="1">
      <c r="A22" s="160" t="s">
        <v>702</v>
      </c>
      <c r="B22" s="161" t="s">
        <v>703</v>
      </c>
      <c r="C22" s="160" t="s">
        <v>702</v>
      </c>
      <c r="D22" s="136"/>
      <c r="E22" s="142" t="s">
        <v>704</v>
      </c>
      <c r="F22" s="136"/>
      <c r="G22" s="136"/>
      <c r="H22" s="136"/>
      <c r="I22" s="136"/>
      <c r="J22" s="136"/>
    </row>
    <row r="23" spans="1:10" ht="11.3" customHeight="1">
      <c r="A23" s="160" t="s">
        <v>705</v>
      </c>
      <c r="B23" s="161" t="s">
        <v>706</v>
      </c>
      <c r="C23" s="160" t="s">
        <v>705</v>
      </c>
      <c r="D23" s="136"/>
      <c r="E23" s="142" t="s">
        <v>707</v>
      </c>
      <c r="F23" s="136"/>
      <c r="G23" s="136"/>
      <c r="H23" s="136"/>
      <c r="I23" s="136"/>
      <c r="J23" s="136"/>
    </row>
    <row r="24" spans="1:10" ht="11.3" customHeight="1">
      <c r="A24" s="160" t="s">
        <v>708</v>
      </c>
      <c r="B24" s="161" t="s">
        <v>709</v>
      </c>
      <c r="C24" s="160" t="s">
        <v>708</v>
      </c>
      <c r="D24" s="136"/>
      <c r="F24" s="136"/>
      <c r="G24" s="136"/>
      <c r="H24" s="136"/>
      <c r="I24" s="136"/>
      <c r="J24" s="136"/>
    </row>
    <row r="25" spans="1:10" ht="11.3" customHeight="1">
      <c r="A25" s="160" t="s">
        <v>710</v>
      </c>
      <c r="B25" s="161" t="s">
        <v>711</v>
      </c>
      <c r="C25" s="160" t="s">
        <v>712</v>
      </c>
      <c r="D25" s="136"/>
      <c r="F25" s="136"/>
      <c r="G25" s="136"/>
      <c r="H25" s="136"/>
      <c r="I25" s="136"/>
      <c r="J25" s="136"/>
    </row>
    <row r="26" spans="1:10" ht="11.3" customHeight="1">
      <c r="A26" s="160" t="s">
        <v>713</v>
      </c>
      <c r="B26" s="161" t="s">
        <v>714</v>
      </c>
      <c r="C26" s="160" t="s">
        <v>713</v>
      </c>
      <c r="D26" s="136"/>
      <c r="F26" s="136"/>
      <c r="G26" s="136"/>
      <c r="H26" s="136"/>
      <c r="I26" s="136"/>
      <c r="J26" s="136"/>
    </row>
    <row r="27" spans="1:10" ht="11.3" customHeight="1">
      <c r="A27" s="160" t="s">
        <v>715</v>
      </c>
      <c r="B27" s="161" t="s">
        <v>716</v>
      </c>
      <c r="C27" s="160" t="s">
        <v>715</v>
      </c>
      <c r="D27" s="136"/>
      <c r="F27" s="136"/>
      <c r="G27" s="136"/>
      <c r="H27" s="136"/>
      <c r="I27" s="136"/>
      <c r="J27" s="136"/>
    </row>
    <row r="28" spans="1:10" ht="11.3" customHeight="1">
      <c r="A28" s="160" t="s">
        <v>717</v>
      </c>
      <c r="B28" s="161" t="s">
        <v>718</v>
      </c>
      <c r="C28" s="160" t="s">
        <v>717</v>
      </c>
      <c r="D28" s="136"/>
      <c r="F28" s="136"/>
      <c r="G28" s="136"/>
      <c r="H28" s="136"/>
      <c r="I28" s="136"/>
      <c r="J28" s="136"/>
    </row>
    <row r="29" spans="1:10" ht="11.3" customHeight="1">
      <c r="A29" s="160" t="s">
        <v>719</v>
      </c>
      <c r="B29" s="161" t="s">
        <v>720</v>
      </c>
      <c r="C29" s="160" t="s">
        <v>719</v>
      </c>
      <c r="D29" s="136"/>
      <c r="F29" s="136"/>
      <c r="G29" s="136"/>
      <c r="H29" s="136"/>
      <c r="I29" s="136"/>
      <c r="J29" s="136"/>
    </row>
    <row r="30" spans="1:10" ht="11.3" customHeight="1">
      <c r="A30" s="160" t="s">
        <v>721</v>
      </c>
      <c r="B30" s="161" t="s">
        <v>722</v>
      </c>
      <c r="C30" s="160" t="s">
        <v>721</v>
      </c>
      <c r="D30" s="136"/>
      <c r="F30" s="136"/>
      <c r="G30" s="136"/>
      <c r="H30" s="136"/>
      <c r="I30" s="136"/>
      <c r="J30" s="136"/>
    </row>
    <row r="31" spans="1:10" ht="11.3" customHeight="1">
      <c r="A31" s="160" t="s">
        <v>723</v>
      </c>
      <c r="B31" s="161" t="s">
        <v>724</v>
      </c>
      <c r="C31" s="160" t="s">
        <v>723</v>
      </c>
      <c r="D31" s="136"/>
      <c r="F31" s="136"/>
      <c r="G31" s="136"/>
      <c r="H31" s="136"/>
      <c r="I31" s="136"/>
      <c r="J31" s="136"/>
    </row>
    <row r="32" spans="1:10" ht="11.3" customHeight="1">
      <c r="A32" s="160" t="s">
        <v>725</v>
      </c>
      <c r="B32" s="161" t="s">
        <v>726</v>
      </c>
      <c r="C32" s="160" t="s">
        <v>725</v>
      </c>
      <c r="D32" s="136"/>
      <c r="F32" s="136"/>
      <c r="G32" s="136"/>
      <c r="H32" s="136"/>
      <c r="I32" s="136"/>
      <c r="J32" s="136"/>
    </row>
    <row r="33" spans="1:10" ht="11.3" customHeight="1">
      <c r="A33" s="160" t="s">
        <v>727</v>
      </c>
      <c r="B33" s="161" t="s">
        <v>728</v>
      </c>
      <c r="C33" s="160" t="s">
        <v>727</v>
      </c>
      <c r="D33" s="136"/>
      <c r="F33" s="136"/>
      <c r="G33" s="136"/>
      <c r="H33" s="136"/>
      <c r="I33" s="136"/>
      <c r="J33" s="136"/>
    </row>
    <row r="34" spans="1:10" ht="11.3" customHeight="1">
      <c r="A34" s="160" t="s">
        <v>729</v>
      </c>
      <c r="B34" s="161" t="s">
        <v>730</v>
      </c>
      <c r="C34" s="160" t="s">
        <v>729</v>
      </c>
      <c r="D34" s="136"/>
      <c r="F34" s="136"/>
      <c r="G34" s="136"/>
      <c r="H34" s="136"/>
      <c r="I34" s="136"/>
      <c r="J34" s="136"/>
    </row>
    <row r="35" spans="1:10" ht="11.3" customHeight="1">
      <c r="A35" s="163" t="s">
        <v>731</v>
      </c>
      <c r="B35" s="164"/>
      <c r="C35" s="163"/>
      <c r="D35" s="136"/>
      <c r="F35" s="136"/>
      <c r="G35" s="136"/>
      <c r="H35" s="136"/>
      <c r="I35" s="136"/>
      <c r="J35" s="136"/>
    </row>
    <row r="36" spans="1:10" ht="11.3" customHeight="1">
      <c r="A36" s="160" t="s">
        <v>732</v>
      </c>
      <c r="B36" s="161" t="s">
        <v>733</v>
      </c>
      <c r="C36" s="160" t="s">
        <v>732</v>
      </c>
      <c r="D36" s="136"/>
      <c r="F36" s="136"/>
      <c r="G36" s="136"/>
      <c r="H36" s="136"/>
      <c r="I36" s="136"/>
      <c r="J36" s="136"/>
    </row>
    <row r="37" spans="1:10" ht="11.3" customHeight="1">
      <c r="A37" s="160" t="s">
        <v>18</v>
      </c>
      <c r="B37" s="161" t="s">
        <v>734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3" customHeight="1">
      <c r="A38" s="160" t="s">
        <v>735</v>
      </c>
      <c r="B38" s="161" t="s">
        <v>736</v>
      </c>
      <c r="C38" s="160" t="s">
        <v>735</v>
      </c>
      <c r="D38" s="136"/>
      <c r="F38" s="136"/>
      <c r="G38" s="136"/>
      <c r="H38" s="136"/>
      <c r="I38" s="136"/>
      <c r="J38" s="136"/>
    </row>
    <row r="39" spans="1:10" ht="11.3" customHeight="1">
      <c r="A39" s="160" t="s">
        <v>737</v>
      </c>
      <c r="B39" s="161" t="s">
        <v>738</v>
      </c>
      <c r="C39" s="160" t="s">
        <v>737</v>
      </c>
      <c r="D39" s="136"/>
      <c r="F39" s="136"/>
      <c r="G39" s="136"/>
      <c r="H39" s="136"/>
      <c r="I39" s="136"/>
      <c r="J39" s="136"/>
    </row>
    <row r="40" spans="1:10" ht="11.3" customHeight="1">
      <c r="A40" s="160" t="s">
        <v>739</v>
      </c>
      <c r="B40" s="161" t="s">
        <v>740</v>
      </c>
      <c r="C40" s="160" t="s">
        <v>739</v>
      </c>
      <c r="D40" s="136"/>
      <c r="F40" s="136"/>
      <c r="G40" s="136"/>
      <c r="H40" s="136"/>
      <c r="I40" s="136"/>
      <c r="J40" s="136"/>
    </row>
    <row r="41" spans="1:10" ht="11.3" customHeight="1">
      <c r="A41" s="160" t="s">
        <v>741</v>
      </c>
      <c r="B41" s="161" t="s">
        <v>742</v>
      </c>
      <c r="C41" s="160" t="s">
        <v>741</v>
      </c>
      <c r="D41" s="136"/>
      <c r="F41" s="136"/>
      <c r="G41" s="136"/>
      <c r="H41" s="136"/>
      <c r="I41" s="136"/>
      <c r="J41" s="136"/>
    </row>
    <row r="42" spans="1:10" ht="11.3" customHeight="1">
      <c r="A42" s="160" t="s">
        <v>743</v>
      </c>
      <c r="B42" s="161" t="s">
        <v>744</v>
      </c>
      <c r="C42" s="160" t="s">
        <v>743</v>
      </c>
      <c r="D42" s="136"/>
      <c r="F42" s="136"/>
      <c r="G42" s="136"/>
      <c r="H42" s="136"/>
      <c r="I42" s="136"/>
      <c r="J42" s="136"/>
    </row>
    <row r="43" spans="1:10" ht="11.3" customHeight="1">
      <c r="A43" s="160" t="s">
        <v>745</v>
      </c>
      <c r="B43" s="161" t="s">
        <v>746</v>
      </c>
      <c r="C43" s="160" t="s">
        <v>745</v>
      </c>
      <c r="D43" s="136"/>
      <c r="F43" s="136"/>
      <c r="G43" s="136"/>
      <c r="H43" s="136"/>
      <c r="I43" s="136"/>
      <c r="J43" s="136"/>
    </row>
    <row r="44" spans="1:10" ht="11.3" customHeight="1">
      <c r="A44" s="160" t="s">
        <v>747</v>
      </c>
      <c r="B44" s="161" t="s">
        <v>748</v>
      </c>
      <c r="C44" s="160" t="s">
        <v>747</v>
      </c>
      <c r="D44" s="136"/>
      <c r="F44" s="136"/>
      <c r="G44" s="136"/>
      <c r="H44" s="136"/>
      <c r="I44" s="136"/>
      <c r="J44" s="136"/>
    </row>
    <row r="45" spans="1:10" ht="11.3" customHeight="1">
      <c r="A45" s="160" t="s">
        <v>749</v>
      </c>
      <c r="B45" s="161" t="s">
        <v>750</v>
      </c>
      <c r="C45" s="160" t="s">
        <v>749</v>
      </c>
      <c r="D45" s="136"/>
      <c r="F45" s="136"/>
      <c r="G45" s="136"/>
      <c r="H45" s="136"/>
      <c r="I45" s="136"/>
      <c r="J45" s="136"/>
    </row>
    <row r="46" spans="1:10" ht="11.3" customHeight="1">
      <c r="A46" s="160" t="s">
        <v>751</v>
      </c>
      <c r="B46" s="161" t="s">
        <v>752</v>
      </c>
      <c r="C46" s="160" t="s">
        <v>751</v>
      </c>
      <c r="D46" s="136"/>
      <c r="F46" s="136"/>
      <c r="G46" s="136"/>
      <c r="H46" s="136"/>
      <c r="I46" s="136"/>
      <c r="J46" s="136"/>
    </row>
    <row r="47" spans="1:10" ht="11.3" customHeight="1">
      <c r="A47" s="160" t="s">
        <v>753</v>
      </c>
      <c r="B47" s="161" t="s">
        <v>754</v>
      </c>
      <c r="C47" s="160" t="s">
        <v>753</v>
      </c>
      <c r="D47" s="136"/>
      <c r="F47" s="136"/>
      <c r="G47" s="136"/>
      <c r="H47" s="136"/>
      <c r="I47" s="136"/>
      <c r="J47" s="136"/>
    </row>
    <row r="48" spans="1:10" ht="11.3" customHeight="1">
      <c r="A48" s="160" t="s">
        <v>755</v>
      </c>
      <c r="B48" s="161" t="s">
        <v>756</v>
      </c>
      <c r="C48" s="160" t="s">
        <v>755</v>
      </c>
      <c r="D48" s="136"/>
      <c r="F48" s="136"/>
      <c r="G48" s="136"/>
      <c r="H48" s="136"/>
      <c r="I48" s="136"/>
      <c r="J48" s="136"/>
    </row>
    <row r="49" spans="1:10" ht="11.3" customHeight="1">
      <c r="A49" s="160" t="s">
        <v>757</v>
      </c>
      <c r="B49" s="161" t="s">
        <v>758</v>
      </c>
      <c r="C49" s="160" t="s">
        <v>757</v>
      </c>
      <c r="D49" s="136"/>
      <c r="F49" s="136"/>
      <c r="G49" s="136"/>
      <c r="H49" s="136"/>
      <c r="I49" s="136"/>
      <c r="J49" s="136"/>
    </row>
    <row r="50" spans="1:10" ht="11.3" customHeight="1">
      <c r="A50" s="160" t="s">
        <v>759</v>
      </c>
      <c r="B50" s="161" t="s">
        <v>760</v>
      </c>
      <c r="C50" s="160" t="s">
        <v>759</v>
      </c>
      <c r="D50" s="136"/>
      <c r="F50" s="136"/>
      <c r="G50" s="136"/>
      <c r="H50" s="136"/>
      <c r="I50" s="136"/>
      <c r="J50" s="136"/>
    </row>
    <row r="51" spans="1:10" ht="11.3" customHeight="1">
      <c r="A51" s="160" t="s">
        <v>761</v>
      </c>
      <c r="B51" s="161" t="s">
        <v>762</v>
      </c>
      <c r="C51" s="160" t="s">
        <v>761</v>
      </c>
      <c r="D51" s="136"/>
      <c r="F51" s="136"/>
      <c r="G51" s="136"/>
      <c r="H51" s="136"/>
      <c r="I51" s="136"/>
      <c r="J51" s="136"/>
    </row>
    <row r="52" spans="1:10" ht="11.3" customHeight="1">
      <c r="A52" s="160" t="s">
        <v>763</v>
      </c>
      <c r="B52" s="161" t="s">
        <v>764</v>
      </c>
      <c r="C52" s="160" t="s">
        <v>763</v>
      </c>
      <c r="D52" s="136"/>
      <c r="F52" s="136"/>
      <c r="G52" s="136"/>
      <c r="H52" s="136"/>
      <c r="I52" s="136"/>
      <c r="J52" s="136"/>
    </row>
    <row r="53" spans="1:10" ht="11.3" customHeight="1">
      <c r="A53" s="160" t="s">
        <v>765</v>
      </c>
      <c r="B53" s="161" t="s">
        <v>766</v>
      </c>
      <c r="C53" s="160" t="s">
        <v>765</v>
      </c>
      <c r="D53" s="136"/>
      <c r="F53" s="136"/>
      <c r="G53" s="136"/>
      <c r="H53" s="136"/>
      <c r="I53" s="136"/>
      <c r="J53" s="136"/>
    </row>
    <row r="54" spans="1:10" ht="11.3" customHeight="1">
      <c r="A54" s="160" t="s">
        <v>767</v>
      </c>
      <c r="B54" s="161" t="s">
        <v>768</v>
      </c>
      <c r="C54" s="160" t="s">
        <v>767</v>
      </c>
      <c r="D54" s="136"/>
      <c r="F54" s="136"/>
      <c r="G54" s="136"/>
      <c r="H54" s="136"/>
      <c r="I54" s="136"/>
      <c r="J54" s="136"/>
    </row>
    <row r="55" spans="1:10" ht="11.3" customHeight="1">
      <c r="A55" s="160" t="s">
        <v>769</v>
      </c>
      <c r="B55" s="161" t="s">
        <v>770</v>
      </c>
      <c r="C55" s="160" t="s">
        <v>769</v>
      </c>
      <c r="D55" s="136"/>
      <c r="F55" s="136"/>
      <c r="G55" s="136"/>
      <c r="H55" s="136"/>
      <c r="I55" s="136"/>
      <c r="J55" s="136"/>
    </row>
    <row r="56" spans="1:10" ht="11.3" customHeight="1">
      <c r="A56" s="160" t="s">
        <v>771</v>
      </c>
      <c r="B56" s="161" t="s">
        <v>772</v>
      </c>
      <c r="C56" s="160" t="s">
        <v>771</v>
      </c>
      <c r="D56" s="136"/>
      <c r="F56" s="136"/>
      <c r="G56" s="136"/>
      <c r="H56" s="136"/>
      <c r="I56" s="136"/>
      <c r="J56" s="136"/>
    </row>
    <row r="57" spans="1:10" ht="11.3" customHeight="1">
      <c r="A57" s="160" t="s">
        <v>773</v>
      </c>
      <c r="B57" s="161" t="s">
        <v>774</v>
      </c>
      <c r="C57" s="160" t="s">
        <v>773</v>
      </c>
      <c r="D57" s="136"/>
      <c r="F57" s="136"/>
      <c r="G57" s="136"/>
      <c r="H57" s="136"/>
      <c r="I57" s="136"/>
      <c r="J57" s="136"/>
    </row>
    <row r="58" spans="1:10" ht="11.3" customHeight="1">
      <c r="A58" s="160" t="s">
        <v>775</v>
      </c>
      <c r="B58" s="161" t="s">
        <v>776</v>
      </c>
      <c r="C58" s="160" t="s">
        <v>775</v>
      </c>
      <c r="D58" s="136"/>
      <c r="F58" s="136"/>
      <c r="G58" s="136"/>
      <c r="H58" s="136"/>
      <c r="I58" s="136"/>
      <c r="J58" s="136"/>
    </row>
    <row r="59" spans="1:10" ht="11.3" customHeight="1">
      <c r="A59" s="160" t="s">
        <v>777</v>
      </c>
      <c r="B59" s="161" t="s">
        <v>778</v>
      </c>
      <c r="C59" s="160" t="s">
        <v>779</v>
      </c>
      <c r="D59" s="136"/>
      <c r="F59" s="136"/>
      <c r="G59" s="136"/>
      <c r="H59" s="136"/>
      <c r="I59" s="136"/>
      <c r="J59" s="136"/>
    </row>
    <row r="60" spans="1:10" ht="11.3" customHeight="1">
      <c r="A60" s="160" t="s">
        <v>780</v>
      </c>
      <c r="B60" s="161" t="s">
        <v>781</v>
      </c>
      <c r="C60" s="160" t="s">
        <v>780</v>
      </c>
      <c r="D60" s="136"/>
      <c r="F60" s="136"/>
      <c r="G60" s="136"/>
      <c r="H60" s="136"/>
      <c r="I60" s="136"/>
      <c r="J60" s="136"/>
    </row>
    <row r="61" spans="1:10" ht="11.3" customHeight="1">
      <c r="A61" s="160" t="s">
        <v>782</v>
      </c>
      <c r="B61" s="161" t="s">
        <v>783</v>
      </c>
      <c r="C61" s="160" t="s">
        <v>782</v>
      </c>
      <c r="D61" s="136"/>
      <c r="F61" s="136"/>
      <c r="G61" s="136"/>
      <c r="H61" s="136"/>
      <c r="I61" s="136"/>
      <c r="J61" s="136"/>
    </row>
    <row r="62" spans="1:10" ht="11.3" customHeight="1">
      <c r="A62" s="160" t="s">
        <v>784</v>
      </c>
      <c r="B62" s="161" t="s">
        <v>785</v>
      </c>
      <c r="C62" s="160" t="s">
        <v>784</v>
      </c>
      <c r="D62" s="136"/>
      <c r="F62" s="136"/>
      <c r="G62" s="136"/>
      <c r="H62" s="136"/>
      <c r="I62" s="136"/>
      <c r="J62" s="136"/>
    </row>
    <row r="63" spans="1:10" ht="11.3" customHeight="1">
      <c r="A63" s="160" t="s">
        <v>786</v>
      </c>
      <c r="B63" s="161" t="s">
        <v>787</v>
      </c>
      <c r="C63" s="160" t="s">
        <v>788</v>
      </c>
      <c r="D63" s="136"/>
      <c r="F63" s="136"/>
      <c r="G63" s="136"/>
      <c r="H63" s="136"/>
      <c r="I63" s="136"/>
      <c r="J63" s="136"/>
    </row>
    <row r="64" spans="1:10" ht="11.3" customHeight="1">
      <c r="A64" s="160" t="s">
        <v>789</v>
      </c>
      <c r="B64" s="161" t="s">
        <v>790</v>
      </c>
      <c r="C64" s="160" t="s">
        <v>789</v>
      </c>
      <c r="D64" s="136"/>
      <c r="F64" s="136"/>
      <c r="G64" s="136"/>
      <c r="H64" s="136"/>
      <c r="I64" s="136"/>
      <c r="J64" s="136"/>
    </row>
    <row r="65" spans="1:10" ht="11.3" customHeight="1">
      <c r="A65" s="160" t="s">
        <v>791</v>
      </c>
      <c r="B65" s="161" t="s">
        <v>792</v>
      </c>
      <c r="C65" s="160" t="s">
        <v>793</v>
      </c>
      <c r="D65" s="136"/>
      <c r="F65" s="136"/>
      <c r="G65" s="136"/>
      <c r="H65" s="136"/>
      <c r="I65" s="136"/>
      <c r="J65" s="136"/>
    </row>
    <row r="66" spans="1:10" ht="11.3" customHeight="1">
      <c r="A66" s="160" t="s">
        <v>794</v>
      </c>
      <c r="B66" s="161" t="s">
        <v>795</v>
      </c>
      <c r="C66" s="160" t="s">
        <v>794</v>
      </c>
      <c r="D66" s="136"/>
      <c r="F66" s="136"/>
      <c r="G66" s="136"/>
      <c r="H66" s="136"/>
      <c r="I66" s="136"/>
      <c r="J66" s="136"/>
    </row>
    <row r="67" spans="1:10" ht="11.3" customHeight="1">
      <c r="A67" s="160" t="s">
        <v>796</v>
      </c>
      <c r="B67" s="161" t="s">
        <v>797</v>
      </c>
      <c r="C67" s="160" t="s">
        <v>796</v>
      </c>
      <c r="D67" s="136"/>
      <c r="F67" s="136"/>
      <c r="G67" s="136"/>
      <c r="H67" s="136"/>
      <c r="I67" s="136"/>
      <c r="J67" s="136"/>
    </row>
    <row r="68" spans="1:10" ht="11.3" customHeight="1">
      <c r="A68" s="160" t="s">
        <v>798</v>
      </c>
      <c r="B68" s="161" t="s">
        <v>799</v>
      </c>
      <c r="C68" s="160" t="s">
        <v>798</v>
      </c>
      <c r="D68" s="136"/>
      <c r="F68" s="136"/>
      <c r="G68" s="136"/>
      <c r="H68" s="136"/>
      <c r="I68" s="136"/>
      <c r="J68" s="136"/>
    </row>
    <row r="69" spans="1:10" ht="11.3" customHeight="1">
      <c r="A69" s="160" t="s">
        <v>800</v>
      </c>
      <c r="B69" s="161" t="s">
        <v>801</v>
      </c>
      <c r="C69" s="160" t="s">
        <v>800</v>
      </c>
      <c r="D69" s="136"/>
      <c r="F69" s="136"/>
      <c r="G69" s="136"/>
      <c r="H69" s="136"/>
      <c r="I69" s="136"/>
      <c r="J69" s="136"/>
    </row>
    <row r="70" spans="1:10" ht="11.3" customHeight="1">
      <c r="A70" s="160" t="s">
        <v>802</v>
      </c>
      <c r="B70" s="161" t="s">
        <v>803</v>
      </c>
      <c r="C70" s="160" t="s">
        <v>802</v>
      </c>
      <c r="D70" s="136"/>
      <c r="F70" s="136"/>
      <c r="G70" s="136"/>
      <c r="H70" s="136"/>
      <c r="I70" s="136"/>
      <c r="J70" s="136"/>
    </row>
    <row r="71" spans="1:10" ht="11.3" customHeight="1">
      <c r="A71" s="160" t="s">
        <v>804</v>
      </c>
      <c r="B71" s="161" t="s">
        <v>805</v>
      </c>
      <c r="C71" s="160" t="s">
        <v>804</v>
      </c>
      <c r="D71" s="136"/>
      <c r="F71" s="136"/>
      <c r="G71" s="136"/>
      <c r="H71" s="136"/>
      <c r="I71" s="136"/>
      <c r="J71" s="136"/>
    </row>
    <row r="72" spans="1:10" ht="11.3" customHeight="1">
      <c r="A72" s="160" t="s">
        <v>806</v>
      </c>
      <c r="B72" s="161" t="s">
        <v>807</v>
      </c>
      <c r="C72" s="160" t="s">
        <v>806</v>
      </c>
      <c r="D72" s="136"/>
      <c r="F72" s="136"/>
      <c r="G72" s="136"/>
      <c r="H72" s="136"/>
      <c r="I72" s="136"/>
      <c r="J72" s="136"/>
    </row>
    <row r="73" spans="1:10" ht="11.3" customHeight="1">
      <c r="A73" s="160" t="s">
        <v>808</v>
      </c>
      <c r="B73" s="161" t="s">
        <v>809</v>
      </c>
      <c r="C73" s="160" t="s">
        <v>808</v>
      </c>
      <c r="D73" s="136"/>
      <c r="F73" s="136"/>
      <c r="G73" s="136"/>
      <c r="H73" s="136"/>
      <c r="I73" s="136"/>
      <c r="J73" s="136"/>
    </row>
    <row r="74" spans="1:10" ht="11.3" customHeight="1">
      <c r="A74" s="160" t="s">
        <v>810</v>
      </c>
      <c r="B74" s="161" t="s">
        <v>811</v>
      </c>
      <c r="C74" s="160" t="s">
        <v>810</v>
      </c>
      <c r="D74" s="136"/>
      <c r="F74" s="136"/>
      <c r="G74" s="136"/>
      <c r="H74" s="136"/>
      <c r="I74" s="136"/>
      <c r="J74" s="136"/>
    </row>
    <row r="75" spans="1:10" ht="11.3" customHeight="1">
      <c r="A75" s="160" t="s">
        <v>812</v>
      </c>
      <c r="B75" s="161" t="s">
        <v>813</v>
      </c>
      <c r="C75" s="160" t="s">
        <v>812</v>
      </c>
      <c r="D75" s="136"/>
      <c r="F75" s="136"/>
      <c r="G75" s="136"/>
      <c r="H75" s="136"/>
      <c r="I75" s="136"/>
      <c r="J75" s="136"/>
    </row>
    <row r="76" spans="1:10" ht="11.3" customHeight="1">
      <c r="A76" s="160" t="s">
        <v>814</v>
      </c>
      <c r="B76" s="161" t="s">
        <v>815</v>
      </c>
      <c r="C76" s="160" t="s">
        <v>814</v>
      </c>
      <c r="D76" s="136"/>
      <c r="F76" s="136"/>
      <c r="G76" s="136"/>
      <c r="H76" s="136"/>
      <c r="I76" s="136"/>
      <c r="J76" s="136"/>
    </row>
    <row r="77" spans="1:10" ht="11.3" customHeight="1">
      <c r="A77" s="160" t="s">
        <v>816</v>
      </c>
      <c r="B77" s="161" t="s">
        <v>817</v>
      </c>
      <c r="C77" s="160" t="s">
        <v>816</v>
      </c>
      <c r="D77" s="136"/>
      <c r="F77" s="136"/>
      <c r="G77" s="136"/>
      <c r="H77" s="136"/>
      <c r="I77" s="136"/>
      <c r="J77" s="136"/>
    </row>
    <row r="78" spans="1:10" ht="11.3" customHeight="1">
      <c r="A78" s="160" t="s">
        <v>818</v>
      </c>
      <c r="B78" s="161" t="s">
        <v>819</v>
      </c>
      <c r="C78" s="160" t="s">
        <v>818</v>
      </c>
      <c r="D78" s="136"/>
      <c r="F78" s="136"/>
      <c r="G78" s="136"/>
      <c r="H78" s="136"/>
      <c r="I78" s="136"/>
      <c r="J78" s="136"/>
    </row>
    <row r="79" spans="1:10" ht="11.3" customHeight="1">
      <c r="A79" s="160" t="s">
        <v>820</v>
      </c>
      <c r="B79" s="161" t="s">
        <v>821</v>
      </c>
      <c r="C79" s="160" t="s">
        <v>820</v>
      </c>
      <c r="D79" s="136"/>
      <c r="F79" s="136"/>
      <c r="G79" s="136"/>
      <c r="H79" s="136"/>
      <c r="I79" s="136"/>
      <c r="J79" s="136"/>
    </row>
    <row r="80" spans="1:10" ht="11.3" customHeight="1">
      <c r="A80" s="160" t="s">
        <v>822</v>
      </c>
      <c r="B80" s="161" t="s">
        <v>823</v>
      </c>
      <c r="C80" s="160" t="s">
        <v>824</v>
      </c>
      <c r="D80" s="136"/>
      <c r="F80" s="136"/>
      <c r="G80" s="136"/>
      <c r="H80" s="136"/>
      <c r="I80" s="136"/>
      <c r="J80" s="136"/>
    </row>
    <row r="81" spans="1:10" ht="11.3" customHeight="1">
      <c r="A81" s="160" t="s">
        <v>825</v>
      </c>
      <c r="B81" s="161" t="s">
        <v>826</v>
      </c>
      <c r="C81" s="160" t="s">
        <v>825</v>
      </c>
      <c r="D81" s="136"/>
      <c r="F81" s="136"/>
      <c r="G81" s="136"/>
      <c r="H81" s="136"/>
      <c r="I81" s="136"/>
      <c r="J81" s="136"/>
    </row>
    <row r="82" spans="1:10" ht="11.3" customHeight="1">
      <c r="A82" s="160" t="s">
        <v>827</v>
      </c>
      <c r="B82" s="161" t="s">
        <v>828</v>
      </c>
      <c r="C82" s="160" t="s">
        <v>827</v>
      </c>
      <c r="D82" s="136"/>
      <c r="F82" s="136"/>
      <c r="G82" s="136"/>
      <c r="H82" s="136"/>
      <c r="I82" s="136"/>
      <c r="J82" s="136"/>
    </row>
    <row r="83" spans="1:10" ht="11.3" customHeight="1">
      <c r="A83" s="160" t="s">
        <v>829</v>
      </c>
      <c r="B83" s="161" t="s">
        <v>830</v>
      </c>
      <c r="C83" s="160" t="s">
        <v>829</v>
      </c>
      <c r="D83" s="136"/>
      <c r="F83" s="136"/>
      <c r="G83" s="136"/>
      <c r="H83" s="136"/>
      <c r="I83" s="136"/>
      <c r="J83" s="136"/>
    </row>
    <row r="84" spans="1:10" ht="11.3" customHeight="1">
      <c r="A84" s="163" t="s">
        <v>831</v>
      </c>
      <c r="B84" s="164"/>
      <c r="C84" s="163"/>
      <c r="D84" s="136"/>
      <c r="F84" s="136"/>
      <c r="G84" s="136"/>
      <c r="H84" s="136"/>
      <c r="I84" s="136"/>
      <c r="J84" s="136"/>
    </row>
    <row r="85" spans="1:10" ht="11.3" customHeight="1">
      <c r="A85" s="160" t="s">
        <v>832</v>
      </c>
      <c r="B85" s="161" t="s">
        <v>833</v>
      </c>
      <c r="C85" s="160" t="s">
        <v>832</v>
      </c>
      <c r="D85" s="136"/>
      <c r="F85" s="136"/>
      <c r="G85" s="136"/>
      <c r="H85" s="136"/>
      <c r="I85" s="136"/>
      <c r="J85" s="136"/>
    </row>
    <row r="86" spans="1:10" ht="11.3" customHeight="1">
      <c r="A86" s="160" t="s">
        <v>834</v>
      </c>
      <c r="B86" s="161" t="s">
        <v>835</v>
      </c>
      <c r="C86" s="160" t="s">
        <v>836</v>
      </c>
      <c r="D86" s="136"/>
      <c r="F86" s="136"/>
      <c r="G86" s="136"/>
      <c r="H86" s="136"/>
      <c r="I86" s="136"/>
      <c r="J86" s="136"/>
    </row>
    <row r="87" spans="1:10" ht="11.3" customHeight="1">
      <c r="A87" s="160" t="s">
        <v>837</v>
      </c>
      <c r="B87" s="161" t="s">
        <v>838</v>
      </c>
      <c r="C87" s="160" t="s">
        <v>839</v>
      </c>
      <c r="D87" s="136"/>
      <c r="F87" s="136"/>
      <c r="G87" s="136"/>
      <c r="H87" s="136"/>
      <c r="I87" s="136"/>
      <c r="J87" s="136"/>
    </row>
    <row r="88" spans="1:10" ht="11.3" customHeight="1">
      <c r="A88" s="160" t="s">
        <v>840</v>
      </c>
      <c r="B88" s="161" t="s">
        <v>841</v>
      </c>
      <c r="C88" s="160" t="s">
        <v>840</v>
      </c>
      <c r="D88" s="136"/>
      <c r="F88" s="136"/>
      <c r="G88" s="136"/>
      <c r="H88" s="136"/>
      <c r="I88" s="136"/>
      <c r="J88" s="136"/>
    </row>
    <row r="89" spans="1:10" ht="11.3" customHeight="1">
      <c r="A89" s="160" t="s">
        <v>842</v>
      </c>
      <c r="B89" s="161" t="s">
        <v>843</v>
      </c>
      <c r="C89" s="160" t="s">
        <v>842</v>
      </c>
      <c r="D89" s="136"/>
      <c r="F89" s="136"/>
      <c r="G89" s="136"/>
      <c r="H89" s="136"/>
      <c r="I89" s="136"/>
      <c r="J89" s="136"/>
    </row>
    <row r="90" spans="1:10" ht="11.3" customHeight="1">
      <c r="A90" s="160" t="s">
        <v>844</v>
      </c>
      <c r="B90" s="161" t="s">
        <v>845</v>
      </c>
      <c r="C90" s="160" t="s">
        <v>844</v>
      </c>
      <c r="D90" s="136"/>
      <c r="F90" s="136"/>
      <c r="G90" s="136"/>
      <c r="H90" s="136"/>
      <c r="I90" s="136"/>
      <c r="J90" s="136"/>
    </row>
    <row r="91" spans="1:10" ht="11.3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3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3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3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3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3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3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3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3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3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3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3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3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3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3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3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3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3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3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3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3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3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3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3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3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3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3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3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3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3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3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3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3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3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3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3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3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3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3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3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3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3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3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3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3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3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3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3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3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3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3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3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3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3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3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3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3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3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3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3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3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3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3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3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3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3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3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3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3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3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3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3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3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3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3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3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3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3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3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3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3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3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3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3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3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3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3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3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3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3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3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3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3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3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3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3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3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3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3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3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3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3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3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3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3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3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3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3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3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3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3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3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3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3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3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3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3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3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3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3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3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3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3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3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3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3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3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3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3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3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3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3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3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3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3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3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3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3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3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3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3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3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3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3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3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3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3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3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3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3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3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3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3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3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3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3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3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3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3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3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3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3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3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3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3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3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3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3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3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3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3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3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3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3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3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3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3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3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3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3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3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3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3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3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3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3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3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3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3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3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3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3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3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3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3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3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3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3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3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3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3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3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3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3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3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3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3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3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3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3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3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3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3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3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3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3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3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3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3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3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3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3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3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3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3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3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3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3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3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3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3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3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3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3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3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3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3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3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3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3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3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3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3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3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3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3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3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3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3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3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3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3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3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3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3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3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3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3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3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3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3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3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3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3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3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3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3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3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3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3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3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3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3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3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3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3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3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3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3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3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3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3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3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3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3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3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3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3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3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3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3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3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3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3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3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3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3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3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3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3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3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3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3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3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3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3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3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3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3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3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3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3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3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3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3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3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3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3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3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3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3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3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3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3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3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3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3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3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3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3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3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3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3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3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3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3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3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3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3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3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3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3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3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3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3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3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3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3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3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3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3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3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3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3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3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3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3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3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3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3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3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3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3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3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3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3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3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3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3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3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3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3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3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3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3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3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3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3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3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3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3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3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3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3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3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3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3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3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3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3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3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3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3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3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3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3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3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3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3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3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3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3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3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3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3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3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3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3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3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3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3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3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3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3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3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3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3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3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3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3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3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3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3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3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3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3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3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3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3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3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3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3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3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3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3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3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3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3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3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3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3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3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3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3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3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3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3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3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3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3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3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3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3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3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3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3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3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3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3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3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3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3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3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3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3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3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3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3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3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3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3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3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3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3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3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3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3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3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3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3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3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3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3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3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3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3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3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3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3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3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3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3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3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3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3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3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3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3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3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3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3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3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3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3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3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3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3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3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3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3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3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3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3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3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3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3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3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3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3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3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3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3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3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3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3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3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3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3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3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3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3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3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3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3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3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3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3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3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3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3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3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3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3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3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3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3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3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3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3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3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3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3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3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3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3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3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3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3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3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3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3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3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3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3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3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3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3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3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3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3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3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3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3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3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3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3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3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3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3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3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3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3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3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3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3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3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3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3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3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3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3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3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3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3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3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3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3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3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3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3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3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3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3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3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3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3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3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3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3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3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3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3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3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3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3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3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3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3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3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3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3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3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3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3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3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3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3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3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3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3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3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3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3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3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3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3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3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3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3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3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3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3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3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3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3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3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3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3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3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3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3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3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3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3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3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3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3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3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3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3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3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3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3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3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3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3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3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3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3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3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3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3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3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3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3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3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3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3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3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3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3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3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3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3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3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3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3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3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3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3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3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3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3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3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3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3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3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3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3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3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3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3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3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3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3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3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3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3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3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3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3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3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3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3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3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3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3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3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3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3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3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3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3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3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3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3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3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3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3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3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3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3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3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3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3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3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3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3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3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3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3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3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3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3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3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3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3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3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3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3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3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3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3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3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3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3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3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3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3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3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3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3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3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3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3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3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3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3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3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3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3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3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3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3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3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3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3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3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3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3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3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3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3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3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3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3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3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3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3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3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3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3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3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3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3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3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3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3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3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3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3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3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3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3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3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3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3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3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3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3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3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3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3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3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3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3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3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3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3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3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3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3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3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3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3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3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3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3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3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3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3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3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3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3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3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3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3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3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3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3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3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3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3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3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3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3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3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3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3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3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3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3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3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3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3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3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3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3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3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3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3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3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3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3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3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3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3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3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3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3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3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3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3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3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3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3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3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3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3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3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3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3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3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3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3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3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3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3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3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3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3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3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3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3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3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3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3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3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3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3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3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3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3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3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3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3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3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3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3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3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3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3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3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3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3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3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3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3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3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3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3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3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3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3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3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3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3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3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3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3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3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3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3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3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3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3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3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3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3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3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3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3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3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3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3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3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3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3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3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3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3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3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3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3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3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3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3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3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3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3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3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3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3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3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3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3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3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3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3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3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3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3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3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3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3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3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3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3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3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3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3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3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3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3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3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>
      <c r="A1076" s="136"/>
      <c r="B1076" s="136"/>
      <c r="C1076" s="136"/>
      <c r="G1076" s="136"/>
    </row>
    <row r="1077" spans="1:10" ht="10.55" customHeight="1">
      <c r="A1077" s="136"/>
      <c r="B1077" s="136"/>
      <c r="C1077" s="136"/>
      <c r="G1077" s="136"/>
    </row>
    <row r="1078" spans="1:10" ht="10.55" customHeight="1">
      <c r="A1078" s="136"/>
      <c r="B1078" s="136"/>
      <c r="C1078" s="136"/>
      <c r="G1078" s="136"/>
    </row>
    <row r="1079" spans="1:10" ht="10.5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8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/>
  <cols>
    <col min="1" max="1" width="9.140625" style="184"/>
    <col min="2" max="2" width="34.140625" style="184" customWidth="1"/>
    <col min="3" max="3" width="35.7109375" style="184" customWidth="1"/>
  </cols>
  <sheetData>
    <row r="1" spans="2:5" ht="11.3" customHeight="1">
      <c r="B1" s="168" t="s">
        <v>846</v>
      </c>
      <c r="C1" s="168" t="s">
        <v>847</v>
      </c>
    </row>
    <row r="2" spans="2:5" ht="11.3" customHeight="1">
      <c r="B2" s="51" t="s">
        <v>848</v>
      </c>
      <c r="C2" s="51" t="s">
        <v>849</v>
      </c>
      <c r="D2" s="1" t="s">
        <v>850</v>
      </c>
      <c r="E2" s="1" t="s">
        <v>851</v>
      </c>
    </row>
    <row r="3" spans="2:5" ht="10.55" customHeight="1">
      <c r="B3" s="2" t="s">
        <v>852</v>
      </c>
      <c r="C3" s="2" t="s">
        <v>853</v>
      </c>
      <c r="D3" s="1">
        <v>2024</v>
      </c>
      <c r="E3" s="1" t="s">
        <v>854</v>
      </c>
    </row>
    <row r="4" spans="2:5" ht="10.55" customHeight="1">
      <c r="B4" s="2" t="s">
        <v>855</v>
      </c>
      <c r="C4" s="2" t="s">
        <v>856</v>
      </c>
      <c r="D4">
        <v>2024</v>
      </c>
      <c r="E4" t="s">
        <v>854</v>
      </c>
    </row>
    <row r="5" spans="2:5" ht="10.55" customHeight="1">
      <c r="B5" s="2" t="s">
        <v>857</v>
      </c>
      <c r="C5" s="2" t="s">
        <v>858</v>
      </c>
      <c r="D5">
        <v>2024</v>
      </c>
      <c r="E5" t="s">
        <v>854</v>
      </c>
    </row>
    <row r="6" spans="2:5" ht="10.55" customHeight="1">
      <c r="B6" s="2" t="s">
        <v>859</v>
      </c>
      <c r="C6" s="2" t="s">
        <v>860</v>
      </c>
      <c r="D6">
        <v>2024</v>
      </c>
      <c r="E6" t="s">
        <v>854</v>
      </c>
    </row>
    <row r="7" spans="2:5" ht="10.55" customHeight="1">
      <c r="B7" s="2" t="s">
        <v>861</v>
      </c>
      <c r="C7" s="2" t="s">
        <v>862</v>
      </c>
      <c r="D7">
        <v>2024</v>
      </c>
      <c r="E7" t="s">
        <v>854</v>
      </c>
    </row>
    <row r="8" spans="2:5" ht="10.55" customHeight="1">
      <c r="B8" s="2" t="s">
        <v>863</v>
      </c>
      <c r="C8" s="2" t="s">
        <v>864</v>
      </c>
      <c r="D8">
        <v>2024</v>
      </c>
      <c r="E8" t="s">
        <v>854</v>
      </c>
    </row>
    <row r="9" spans="2:5" ht="10.55" customHeight="1">
      <c r="B9" s="2" t="s">
        <v>865</v>
      </c>
      <c r="C9" s="2" t="s">
        <v>866</v>
      </c>
      <c r="D9">
        <v>2024</v>
      </c>
      <c r="E9" t="s">
        <v>854</v>
      </c>
    </row>
    <row r="10" spans="2:5" ht="10.55" customHeight="1">
      <c r="B10" s="2" t="s">
        <v>867</v>
      </c>
      <c r="C10" s="2" t="s">
        <v>868</v>
      </c>
      <c r="D10">
        <v>2024</v>
      </c>
      <c r="E10" t="s">
        <v>854</v>
      </c>
    </row>
    <row r="11" spans="2:5" ht="10.55" customHeight="1">
      <c r="B11" s="2" t="s">
        <v>869</v>
      </c>
      <c r="C11" s="2" t="s">
        <v>870</v>
      </c>
      <c r="D11">
        <v>2024</v>
      </c>
      <c r="E11" t="s">
        <v>854</v>
      </c>
    </row>
    <row r="12" spans="2:5" ht="10.55" customHeight="1">
      <c r="B12" s="2" t="s">
        <v>871</v>
      </c>
      <c r="C12" s="2" t="s">
        <v>872</v>
      </c>
      <c r="D12">
        <v>2024</v>
      </c>
      <c r="E12" t="s">
        <v>854</v>
      </c>
    </row>
    <row r="13" spans="2:5" ht="10.55" customHeight="1">
      <c r="B13" s="2" t="s">
        <v>873</v>
      </c>
      <c r="C13" s="2" t="s">
        <v>874</v>
      </c>
      <c r="D13">
        <v>2024</v>
      </c>
      <c r="E13" t="s">
        <v>854</v>
      </c>
    </row>
    <row r="14" spans="2:5" ht="10.55" customHeight="1">
      <c r="B14" s="2" t="s">
        <v>875</v>
      </c>
      <c r="C14" s="2" t="s">
        <v>876</v>
      </c>
      <c r="D14">
        <v>2024</v>
      </c>
      <c r="E14" t="s">
        <v>854</v>
      </c>
    </row>
    <row r="15" spans="2:5" ht="10.55" customHeight="1">
      <c r="B15" s="2" t="s">
        <v>877</v>
      </c>
      <c r="C15" s="2" t="s">
        <v>878</v>
      </c>
      <c r="D15">
        <v>2024</v>
      </c>
      <c r="E15" t="s">
        <v>854</v>
      </c>
    </row>
    <row r="16" spans="2:5" ht="10.55" customHeight="1">
      <c r="B16" s="2" t="s">
        <v>879</v>
      </c>
      <c r="C16" s="2" t="s">
        <v>880</v>
      </c>
      <c r="D16">
        <v>2024</v>
      </c>
      <c r="E16" t="s">
        <v>854</v>
      </c>
    </row>
    <row r="17" spans="2:5" ht="10.55" customHeight="1">
      <c r="B17" s="2" t="s">
        <v>881</v>
      </c>
      <c r="C17" s="2" t="s">
        <v>882</v>
      </c>
      <c r="D17">
        <v>2024</v>
      </c>
      <c r="E17" t="s">
        <v>854</v>
      </c>
    </row>
    <row r="18" spans="2:5" ht="10.55" customHeight="1">
      <c r="B18" s="2" t="s">
        <v>883</v>
      </c>
      <c r="C18" s="2" t="s">
        <v>884</v>
      </c>
      <c r="D18">
        <v>2024</v>
      </c>
      <c r="E18" t="s">
        <v>854</v>
      </c>
    </row>
    <row r="19" spans="2:5" ht="10.55" customHeight="1">
      <c r="B19" s="2" t="s">
        <v>883</v>
      </c>
      <c r="C19" s="2" t="s">
        <v>885</v>
      </c>
      <c r="D19">
        <v>2024</v>
      </c>
      <c r="E19" t="s">
        <v>854</v>
      </c>
    </row>
    <row r="20" spans="2:5" ht="10.55" customHeight="1">
      <c r="B20" s="2" t="s">
        <v>883</v>
      </c>
      <c r="C20" s="2" t="s">
        <v>886</v>
      </c>
      <c r="D20">
        <v>2024</v>
      </c>
      <c r="E20" t="s">
        <v>854</v>
      </c>
    </row>
    <row r="21" spans="2:5" ht="10.55" customHeight="1">
      <c r="B21" s="2" t="s">
        <v>883</v>
      </c>
      <c r="C21" s="2" t="s">
        <v>887</v>
      </c>
      <c r="D21">
        <v>2024</v>
      </c>
      <c r="E21" t="s">
        <v>854</v>
      </c>
    </row>
    <row r="22" spans="2:5" ht="10.55" customHeight="1">
      <c r="B22" s="2" t="s">
        <v>883</v>
      </c>
      <c r="C22" s="2" t="s">
        <v>888</v>
      </c>
      <c r="D22">
        <v>2024</v>
      </c>
      <c r="E22" t="s">
        <v>854</v>
      </c>
    </row>
    <row r="23" spans="2:5" ht="10.55" customHeight="1">
      <c r="B23" s="2" t="s">
        <v>883</v>
      </c>
      <c r="C23" s="2" t="s">
        <v>889</v>
      </c>
      <c r="D23">
        <v>2024</v>
      </c>
      <c r="E23" t="s">
        <v>854</v>
      </c>
    </row>
    <row r="24" spans="2:5" ht="10.55" customHeight="1">
      <c r="B24" s="2" t="s">
        <v>883</v>
      </c>
      <c r="C24" s="2" t="s">
        <v>890</v>
      </c>
      <c r="D24">
        <v>2024</v>
      </c>
      <c r="E24" t="s">
        <v>854</v>
      </c>
    </row>
    <row r="25" spans="2:5" ht="10.55" customHeight="1">
      <c r="B25" s="2" t="s">
        <v>883</v>
      </c>
      <c r="C25" s="2" t="s">
        <v>891</v>
      </c>
      <c r="D25">
        <v>2024</v>
      </c>
      <c r="E25" t="s">
        <v>854</v>
      </c>
    </row>
    <row r="26" spans="2:5" ht="10.55" customHeight="1">
      <c r="B26" s="2" t="s">
        <v>883</v>
      </c>
      <c r="C26" s="2" t="s">
        <v>892</v>
      </c>
      <c r="D26">
        <v>2024</v>
      </c>
      <c r="E26" t="s">
        <v>854</v>
      </c>
    </row>
    <row r="27" spans="2:5" ht="10.55" customHeight="1">
      <c r="B27" s="2" t="s">
        <v>883</v>
      </c>
      <c r="C27" s="2" t="s">
        <v>893</v>
      </c>
      <c r="D27">
        <v>2024</v>
      </c>
      <c r="E27" t="s">
        <v>854</v>
      </c>
    </row>
    <row r="28" spans="2:5" ht="10.55" customHeight="1">
      <c r="B28" s="2" t="s">
        <v>883</v>
      </c>
      <c r="C28" s="2" t="s">
        <v>894</v>
      </c>
      <c r="D28">
        <v>2024</v>
      </c>
      <c r="E28" t="s">
        <v>854</v>
      </c>
    </row>
    <row r="29" spans="2:5" ht="10.55" customHeight="1">
      <c r="B29" s="2" t="s">
        <v>883</v>
      </c>
      <c r="C29" s="2" t="s">
        <v>895</v>
      </c>
      <c r="D29">
        <v>2024</v>
      </c>
      <c r="E29" t="s">
        <v>854</v>
      </c>
    </row>
    <row r="30" spans="2:5" ht="10.55" customHeight="1">
      <c r="B30" s="2" t="s">
        <v>883</v>
      </c>
      <c r="C30" s="2" t="s">
        <v>896</v>
      </c>
      <c r="D30">
        <v>2024</v>
      </c>
      <c r="E30" t="s">
        <v>854</v>
      </c>
    </row>
    <row r="31" spans="2:5" ht="10.55" customHeight="1">
      <c r="B31" s="2" t="s">
        <v>883</v>
      </c>
      <c r="C31" s="2" t="s">
        <v>897</v>
      </c>
      <c r="D31">
        <v>2024</v>
      </c>
      <c r="E31" t="s">
        <v>854</v>
      </c>
    </row>
    <row r="32" spans="2:5" ht="10.55" customHeight="1">
      <c r="B32" s="2" t="s">
        <v>883</v>
      </c>
      <c r="C32" s="2" t="s">
        <v>898</v>
      </c>
      <c r="D32">
        <v>2024</v>
      </c>
      <c r="E32" t="s">
        <v>854</v>
      </c>
    </row>
    <row r="33" spans="2:5" ht="10.55" customHeight="1">
      <c r="B33" s="2" t="s">
        <v>883</v>
      </c>
      <c r="C33" s="2" t="s">
        <v>899</v>
      </c>
      <c r="D33">
        <v>2024</v>
      </c>
      <c r="E33" t="s">
        <v>854</v>
      </c>
    </row>
    <row r="34" spans="2:5" ht="10.55" customHeight="1">
      <c r="B34" s="2" t="s">
        <v>883</v>
      </c>
      <c r="C34" s="2" t="s">
        <v>900</v>
      </c>
      <c r="D34">
        <v>2024</v>
      </c>
      <c r="E34" t="s">
        <v>854</v>
      </c>
    </row>
    <row r="35" spans="2:5" ht="10.55" customHeight="1">
      <c r="B35" s="2" t="s">
        <v>883</v>
      </c>
      <c r="C35" s="2" t="s">
        <v>901</v>
      </c>
      <c r="D35">
        <v>2024</v>
      </c>
      <c r="E35" t="s">
        <v>854</v>
      </c>
    </row>
    <row r="36" spans="2:5" ht="10.55" customHeight="1">
      <c r="B36" s="2" t="s">
        <v>883</v>
      </c>
      <c r="C36" s="2" t="s">
        <v>49</v>
      </c>
      <c r="D36">
        <v>2024</v>
      </c>
      <c r="E36" t="s">
        <v>854</v>
      </c>
    </row>
    <row r="37" spans="2:5" ht="10.55" customHeight="1">
      <c r="B37" s="2" t="s">
        <v>883</v>
      </c>
      <c r="C37" s="2" t="s">
        <v>902</v>
      </c>
      <c r="D37">
        <v>2024</v>
      </c>
      <c r="E37" t="s">
        <v>854</v>
      </c>
    </row>
    <row r="38" spans="2:5" ht="10.55" customHeight="1">
      <c r="B38" s="2" t="s">
        <v>883</v>
      </c>
      <c r="C38" s="2" t="s">
        <v>903</v>
      </c>
      <c r="D38">
        <v>2024</v>
      </c>
      <c r="E38" t="s">
        <v>854</v>
      </c>
    </row>
    <row r="39" spans="2:5" ht="10.55" customHeight="1">
      <c r="B39" s="2" t="s">
        <v>883</v>
      </c>
      <c r="C39" s="2" t="s">
        <v>904</v>
      </c>
      <c r="D39">
        <v>2024</v>
      </c>
      <c r="E39" t="s">
        <v>854</v>
      </c>
    </row>
    <row r="40" spans="2:5" ht="10.55" customHeight="1">
      <c r="B40" s="2" t="s">
        <v>883</v>
      </c>
      <c r="C40" s="2" t="s">
        <v>905</v>
      </c>
      <c r="D40">
        <v>2024</v>
      </c>
      <c r="E40" t="s">
        <v>854</v>
      </c>
    </row>
    <row r="41" spans="2:5" ht="10.55" customHeight="1">
      <c r="B41" s="168" t="s">
        <v>883</v>
      </c>
      <c r="C41" s="168" t="s">
        <v>906</v>
      </c>
      <c r="D41">
        <v>2024</v>
      </c>
      <c r="E41" t="s">
        <v>854</v>
      </c>
    </row>
    <row r="42" spans="2:5" ht="10.55" customHeight="1">
      <c r="B42" s="168" t="s">
        <v>883</v>
      </c>
      <c r="C42" s="168" t="s">
        <v>907</v>
      </c>
      <c r="D42">
        <v>2024</v>
      </c>
      <c r="E42" t="s">
        <v>854</v>
      </c>
    </row>
    <row r="43" spans="2:5" ht="10.55" customHeight="1">
      <c r="B43" s="168" t="s">
        <v>883</v>
      </c>
      <c r="C43" s="168" t="s">
        <v>908</v>
      </c>
      <c r="D43">
        <v>2024</v>
      </c>
      <c r="E43" t="s">
        <v>854</v>
      </c>
    </row>
    <row r="44" spans="2:5" ht="10.55" customHeight="1">
      <c r="B44" s="168" t="s">
        <v>883</v>
      </c>
      <c r="C44" s="168" t="s">
        <v>909</v>
      </c>
      <c r="D44">
        <v>2024</v>
      </c>
      <c r="E44" t="s">
        <v>854</v>
      </c>
    </row>
    <row r="45" spans="2:5" ht="10.55" customHeight="1">
      <c r="B45" s="168" t="s">
        <v>883</v>
      </c>
      <c r="C45" s="168" t="s">
        <v>910</v>
      </c>
      <c r="D45">
        <v>2024</v>
      </c>
      <c r="E45" t="s">
        <v>854</v>
      </c>
    </row>
    <row r="46" spans="2:5" ht="10.55" customHeight="1">
      <c r="B46" s="168" t="s">
        <v>883</v>
      </c>
      <c r="C46" s="168" t="s">
        <v>911</v>
      </c>
      <c r="D46">
        <v>2024</v>
      </c>
      <c r="E46" t="s">
        <v>854</v>
      </c>
    </row>
    <row r="47" spans="2:5" ht="10.55" customHeight="1">
      <c r="B47" s="168" t="s">
        <v>883</v>
      </c>
      <c r="C47" s="168" t="s">
        <v>912</v>
      </c>
      <c r="D47">
        <v>2024</v>
      </c>
      <c r="E47" t="s">
        <v>854</v>
      </c>
    </row>
    <row r="48" spans="2:5" ht="10.55" customHeight="1">
      <c r="B48" s="168" t="s">
        <v>883</v>
      </c>
      <c r="C48" s="168" t="s">
        <v>913</v>
      </c>
      <c r="D48">
        <v>2024</v>
      </c>
      <c r="E48" t="s">
        <v>854</v>
      </c>
    </row>
    <row r="49" spans="2:5" ht="10.55" customHeight="1">
      <c r="B49" s="168" t="s">
        <v>883</v>
      </c>
      <c r="C49" s="168" t="s">
        <v>914</v>
      </c>
      <c r="D49">
        <v>2024</v>
      </c>
      <c r="E49" t="s">
        <v>854</v>
      </c>
    </row>
    <row r="50" spans="2:5" ht="10.55" customHeight="1">
      <c r="B50" s="168" t="s">
        <v>883</v>
      </c>
      <c r="C50" s="168" t="s">
        <v>267</v>
      </c>
      <c r="D50">
        <v>2024</v>
      </c>
      <c r="E50" t="s">
        <v>854</v>
      </c>
    </row>
    <row r="51" spans="2:5" ht="10.55" customHeight="1">
      <c r="B51" s="168" t="s">
        <v>883</v>
      </c>
      <c r="C51" s="168" t="s">
        <v>915</v>
      </c>
      <c r="D51">
        <v>2024</v>
      </c>
      <c r="E51" t="s">
        <v>854</v>
      </c>
    </row>
    <row r="52" spans="2:5" ht="10.55" customHeight="1">
      <c r="B52" s="168" t="s">
        <v>883</v>
      </c>
      <c r="C52" s="168" t="s">
        <v>916</v>
      </c>
      <c r="D52">
        <v>2024</v>
      </c>
      <c r="E52" t="s">
        <v>854</v>
      </c>
    </row>
    <row r="53" spans="2:5" ht="10.55" customHeight="1">
      <c r="B53" s="168" t="s">
        <v>883</v>
      </c>
      <c r="C53" s="168" t="s">
        <v>917</v>
      </c>
      <c r="D53">
        <v>2024</v>
      </c>
      <c r="E53" t="s">
        <v>854</v>
      </c>
    </row>
    <row r="54" spans="2:5" ht="10.55" customHeight="1">
      <c r="B54" s="168" t="s">
        <v>883</v>
      </c>
      <c r="C54" s="168" t="s">
        <v>918</v>
      </c>
      <c r="D54">
        <v>2024</v>
      </c>
      <c r="E54" t="s">
        <v>854</v>
      </c>
    </row>
    <row r="55" spans="2:5" ht="10.55" customHeight="1">
      <c r="B55" s="168" t="s">
        <v>883</v>
      </c>
      <c r="C55" s="168" t="s">
        <v>919</v>
      </c>
      <c r="D55">
        <v>2024</v>
      </c>
      <c r="E55" t="s">
        <v>854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84"/>
  </cols>
  <sheetData>
    <row r="1" spans="1:2" ht="10.55" customHeight="1">
      <c r="A1" s="168" t="s">
        <v>920</v>
      </c>
      <c r="B1" s="1" t="s">
        <v>921</v>
      </c>
    </row>
    <row r="2" spans="1:2" ht="10.55" customHeight="1">
      <c r="A2" s="168" t="s">
        <v>922</v>
      </c>
      <c r="B2" t="s">
        <v>650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/>
  <cols>
    <col min="1" max="1" width="9.140625" style="184"/>
  </cols>
  <sheetData>
    <row r="1" spans="1:139" ht="11.3" customHeight="1">
      <c r="A1" s="9"/>
      <c r="DQ1" s="1" t="s">
        <v>923</v>
      </c>
      <c r="DR1" s="169" t="s">
        <v>924</v>
      </c>
      <c r="DS1" s="169" t="s">
        <v>925</v>
      </c>
      <c r="DT1" s="169" t="s">
        <v>926</v>
      </c>
      <c r="DU1" s="169" t="s">
        <v>927</v>
      </c>
      <c r="DV1" s="169" t="s">
        <v>928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929</v>
      </c>
      <c r="EC1" s="169" t="s">
        <v>930</v>
      </c>
      <c r="ED1" s="169" t="s">
        <v>931</v>
      </c>
      <c r="EE1" s="169" t="s">
        <v>932</v>
      </c>
      <c r="EF1" s="1" t="s">
        <v>933</v>
      </c>
      <c r="EG1" s="169" t="s">
        <v>934</v>
      </c>
      <c r="EH1" s="169" t="s">
        <v>935</v>
      </c>
      <c r="EI1" s="169" t="s">
        <v>936</v>
      </c>
    </row>
    <row r="2" spans="1:139" ht="10.55" customHeight="1">
      <c r="DQ2" t="s">
        <v>937</v>
      </c>
      <c r="DR2" t="s">
        <v>938</v>
      </c>
      <c r="DS2" t="s">
        <v>939</v>
      </c>
      <c r="DT2" t="s">
        <v>940</v>
      </c>
      <c r="DU2" t="s">
        <v>941</v>
      </c>
      <c r="DV2" t="s">
        <v>942</v>
      </c>
      <c r="DW2" t="s">
        <v>32</v>
      </c>
      <c r="DX2" t="s">
        <v>943</v>
      </c>
      <c r="DY2" t="s">
        <v>944</v>
      </c>
      <c r="DZ2" t="s">
        <v>945</v>
      </c>
      <c r="EA2" t="s">
        <v>946</v>
      </c>
      <c r="EB2" t="s">
        <v>947</v>
      </c>
      <c r="EC2" t="s">
        <v>948</v>
      </c>
      <c r="ED2" t="s">
        <v>949</v>
      </c>
      <c r="EE2" t="s">
        <v>950</v>
      </c>
      <c r="EF2" t="s">
        <v>883</v>
      </c>
      <c r="EG2" t="s">
        <v>951</v>
      </c>
      <c r="EH2" t="s">
        <v>952</v>
      </c>
      <c r="EI2" t="s">
        <v>953</v>
      </c>
    </row>
    <row r="3" spans="1:139" ht="10.55" customHeight="1">
      <c r="DR3" t="s">
        <v>18</v>
      </c>
      <c r="DW3">
        <v>30401674</v>
      </c>
      <c r="DX3" t="s">
        <v>954</v>
      </c>
      <c r="DY3" t="s">
        <v>955</v>
      </c>
      <c r="DZ3" t="s">
        <v>956</v>
      </c>
      <c r="EA3" t="s">
        <v>957</v>
      </c>
      <c r="EF3" t="s">
        <v>891</v>
      </c>
      <c r="EG3" t="s">
        <v>958</v>
      </c>
      <c r="EI3" t="s">
        <v>959</v>
      </c>
    </row>
    <row r="4" spans="1:139" ht="10.55" customHeight="1">
      <c r="DR4" t="s">
        <v>18</v>
      </c>
      <c r="DW4">
        <v>26505048</v>
      </c>
      <c r="DX4" t="s">
        <v>960</v>
      </c>
      <c r="DY4" t="s">
        <v>961</v>
      </c>
      <c r="DZ4" t="s">
        <v>962</v>
      </c>
      <c r="EA4" t="s">
        <v>963</v>
      </c>
      <c r="EB4" s="170">
        <v>40324</v>
      </c>
      <c r="EF4" t="s">
        <v>897</v>
      </c>
      <c r="EG4" t="s">
        <v>964</v>
      </c>
      <c r="EI4" t="s">
        <v>959</v>
      </c>
    </row>
    <row r="5" spans="1:139" ht="10.55" customHeight="1">
      <c r="DR5" t="s">
        <v>18</v>
      </c>
      <c r="DW5">
        <v>26524393</v>
      </c>
      <c r="DX5" t="s">
        <v>965</v>
      </c>
      <c r="DY5" t="s">
        <v>955</v>
      </c>
      <c r="DZ5" t="s">
        <v>966</v>
      </c>
      <c r="EA5" t="s">
        <v>957</v>
      </c>
      <c r="EF5" t="s">
        <v>891</v>
      </c>
      <c r="EG5" t="s">
        <v>958</v>
      </c>
      <c r="EI5" t="s">
        <v>959</v>
      </c>
    </row>
    <row r="6" spans="1:139" ht="10.55" customHeight="1">
      <c r="DR6" t="s">
        <v>18</v>
      </c>
      <c r="DW6">
        <v>28943588</v>
      </c>
      <c r="DX6" t="s">
        <v>967</v>
      </c>
      <c r="DY6" t="s">
        <v>968</v>
      </c>
      <c r="DZ6" t="s">
        <v>969</v>
      </c>
      <c r="EA6" t="s">
        <v>970</v>
      </c>
      <c r="EF6" t="s">
        <v>891</v>
      </c>
      <c r="EG6" t="s">
        <v>958</v>
      </c>
      <c r="EI6" t="s">
        <v>959</v>
      </c>
    </row>
    <row r="7" spans="1:139" ht="10.55" customHeight="1">
      <c r="DR7" t="s">
        <v>18</v>
      </c>
      <c r="DW7">
        <v>26847902</v>
      </c>
      <c r="DX7" t="s">
        <v>971</v>
      </c>
      <c r="DY7" t="s">
        <v>972</v>
      </c>
      <c r="DZ7" t="s">
        <v>973</v>
      </c>
      <c r="EA7" t="s">
        <v>974</v>
      </c>
      <c r="EB7" s="170">
        <v>40725</v>
      </c>
      <c r="EF7" t="s">
        <v>897</v>
      </c>
      <c r="EG7" t="s">
        <v>964</v>
      </c>
      <c r="EI7" t="s">
        <v>959</v>
      </c>
    </row>
    <row r="8" spans="1:139" ht="10.55" customHeight="1">
      <c r="DR8" t="s">
        <v>18</v>
      </c>
      <c r="DW8">
        <v>26318789</v>
      </c>
      <c r="DX8" t="s">
        <v>975</v>
      </c>
      <c r="DY8" t="s">
        <v>976</v>
      </c>
      <c r="DZ8" t="s">
        <v>977</v>
      </c>
      <c r="EA8" t="s">
        <v>978</v>
      </c>
      <c r="EF8" t="s">
        <v>891</v>
      </c>
      <c r="EG8" t="s">
        <v>958</v>
      </c>
      <c r="EI8" t="s">
        <v>959</v>
      </c>
    </row>
    <row r="9" spans="1:139" ht="10.55" customHeight="1">
      <c r="DR9" t="s">
        <v>18</v>
      </c>
      <c r="DW9">
        <v>28796046</v>
      </c>
      <c r="DX9" t="s">
        <v>979</v>
      </c>
      <c r="DY9" t="s">
        <v>980</v>
      </c>
      <c r="DZ9" t="s">
        <v>981</v>
      </c>
      <c r="EA9" t="s">
        <v>982</v>
      </c>
      <c r="EF9" t="s">
        <v>895</v>
      </c>
      <c r="EG9" t="s">
        <v>983</v>
      </c>
      <c r="EI9" t="s">
        <v>959</v>
      </c>
    </row>
    <row r="10" spans="1:139" ht="10.55" customHeight="1">
      <c r="DR10" t="s">
        <v>18</v>
      </c>
      <c r="DW10">
        <v>28796046</v>
      </c>
      <c r="DX10" t="s">
        <v>979</v>
      </c>
      <c r="DY10" t="s">
        <v>980</v>
      </c>
      <c r="DZ10" t="s">
        <v>981</v>
      </c>
      <c r="EA10" t="s">
        <v>982</v>
      </c>
      <c r="EF10" t="s">
        <v>888</v>
      </c>
      <c r="EG10" t="s">
        <v>984</v>
      </c>
      <c r="EI10" t="s">
        <v>959</v>
      </c>
    </row>
    <row r="11" spans="1:139" ht="10.55" customHeight="1">
      <c r="DR11" t="s">
        <v>18</v>
      </c>
      <c r="DW11">
        <v>26357634</v>
      </c>
      <c r="DX11" t="s">
        <v>985</v>
      </c>
      <c r="DY11" t="s">
        <v>986</v>
      </c>
      <c r="DZ11" t="s">
        <v>987</v>
      </c>
      <c r="EA11" t="s">
        <v>988</v>
      </c>
      <c r="EF11" t="s">
        <v>897</v>
      </c>
      <c r="EG11" t="s">
        <v>964</v>
      </c>
      <c r="EI11" t="s">
        <v>959</v>
      </c>
    </row>
    <row r="12" spans="1:139" ht="10.55" customHeight="1">
      <c r="DR12" t="s">
        <v>18</v>
      </c>
      <c r="DW12">
        <v>31506668</v>
      </c>
      <c r="DX12" t="s">
        <v>989</v>
      </c>
      <c r="DY12" t="s">
        <v>990</v>
      </c>
      <c r="DZ12" t="s">
        <v>991</v>
      </c>
      <c r="EA12" t="s">
        <v>992</v>
      </c>
      <c r="EF12" t="s">
        <v>891</v>
      </c>
      <c r="EG12" t="s">
        <v>958</v>
      </c>
      <c r="EI12" t="s">
        <v>959</v>
      </c>
    </row>
    <row r="13" spans="1:139" ht="10.55" customHeight="1">
      <c r="DR13" t="s">
        <v>18</v>
      </c>
      <c r="DW13">
        <v>28796851</v>
      </c>
      <c r="DX13" t="s">
        <v>993</v>
      </c>
      <c r="DY13" t="s">
        <v>994</v>
      </c>
      <c r="DZ13" t="s">
        <v>995</v>
      </c>
      <c r="EA13" t="s">
        <v>996</v>
      </c>
      <c r="EF13" t="s">
        <v>897</v>
      </c>
      <c r="EG13" t="s">
        <v>964</v>
      </c>
      <c r="EI13" t="s">
        <v>959</v>
      </c>
    </row>
    <row r="14" spans="1:139" ht="10.55" customHeight="1">
      <c r="DR14" t="s">
        <v>18</v>
      </c>
      <c r="DW14">
        <v>31421362</v>
      </c>
      <c r="DX14" t="s">
        <v>997</v>
      </c>
      <c r="DY14" t="s">
        <v>998</v>
      </c>
      <c r="DZ14" t="s">
        <v>999</v>
      </c>
      <c r="EA14" t="s">
        <v>1000</v>
      </c>
      <c r="EF14" t="s">
        <v>884</v>
      </c>
      <c r="EG14" t="s">
        <v>1001</v>
      </c>
      <c r="EI14" t="s">
        <v>959</v>
      </c>
    </row>
    <row r="15" spans="1:139" ht="10.55" customHeight="1">
      <c r="DR15" t="s">
        <v>18</v>
      </c>
      <c r="DW15">
        <v>26504924</v>
      </c>
      <c r="DX15" t="s">
        <v>1002</v>
      </c>
      <c r="DY15" t="s">
        <v>1003</v>
      </c>
      <c r="DZ15" t="s">
        <v>40</v>
      </c>
      <c r="EA15" t="s">
        <v>1004</v>
      </c>
      <c r="EB15" s="170">
        <v>38128</v>
      </c>
      <c r="EF15" t="s">
        <v>897</v>
      </c>
      <c r="EG15" t="s">
        <v>964</v>
      </c>
      <c r="EI15" t="s">
        <v>959</v>
      </c>
    </row>
    <row r="16" spans="1:139" ht="10.55" customHeight="1">
      <c r="DR16" t="s">
        <v>18</v>
      </c>
      <c r="DW16">
        <v>26357862</v>
      </c>
      <c r="DX16" t="s">
        <v>1005</v>
      </c>
      <c r="DY16" t="s">
        <v>1006</v>
      </c>
      <c r="DZ16" t="s">
        <v>1007</v>
      </c>
      <c r="EA16" t="s">
        <v>1008</v>
      </c>
      <c r="EB16" s="170">
        <v>33884</v>
      </c>
      <c r="EF16" t="s">
        <v>897</v>
      </c>
      <c r="EG16" t="s">
        <v>964</v>
      </c>
      <c r="EI16" t="s">
        <v>959</v>
      </c>
    </row>
    <row r="17" spans="122:139" ht="10.55" customHeight="1">
      <c r="DR17" t="s">
        <v>18</v>
      </c>
      <c r="DW17">
        <v>28272887</v>
      </c>
      <c r="DX17" t="s">
        <v>1009</v>
      </c>
      <c r="DY17" t="s">
        <v>1010</v>
      </c>
      <c r="DZ17" t="s">
        <v>1011</v>
      </c>
      <c r="EA17" t="s">
        <v>1012</v>
      </c>
      <c r="EB17" s="170">
        <v>41306</v>
      </c>
      <c r="EF17" t="s">
        <v>897</v>
      </c>
      <c r="EG17" t="s">
        <v>964</v>
      </c>
      <c r="EI17" t="s">
        <v>959</v>
      </c>
    </row>
    <row r="18" spans="122:139" ht="10.55" customHeight="1">
      <c r="DR18" t="s">
        <v>18</v>
      </c>
      <c r="DW18">
        <v>28001473</v>
      </c>
      <c r="DX18" t="s">
        <v>1013</v>
      </c>
      <c r="DY18" t="s">
        <v>1014</v>
      </c>
      <c r="DZ18" t="s">
        <v>1015</v>
      </c>
      <c r="EA18" t="s">
        <v>1016</v>
      </c>
      <c r="EF18" t="s">
        <v>897</v>
      </c>
      <c r="EG18" t="s">
        <v>964</v>
      </c>
      <c r="EI18" t="s">
        <v>959</v>
      </c>
    </row>
    <row r="19" spans="122:139" ht="10.55" customHeight="1">
      <c r="DR19" t="s">
        <v>18</v>
      </c>
      <c r="DW19">
        <v>26514150</v>
      </c>
      <c r="DX19" t="s">
        <v>1017</v>
      </c>
      <c r="DY19" t="s">
        <v>1018</v>
      </c>
      <c r="DZ19" t="s">
        <v>1019</v>
      </c>
      <c r="EA19" t="s">
        <v>1020</v>
      </c>
      <c r="EB19" s="170">
        <v>39444</v>
      </c>
      <c r="EF19" t="s">
        <v>897</v>
      </c>
      <c r="EG19" t="s">
        <v>964</v>
      </c>
      <c r="EI19" t="s">
        <v>959</v>
      </c>
    </row>
    <row r="20" spans="122:139" ht="10.55" customHeight="1">
      <c r="DR20" t="s">
        <v>18</v>
      </c>
      <c r="DW20">
        <v>26505074</v>
      </c>
      <c r="DX20" t="s">
        <v>1021</v>
      </c>
      <c r="DY20" t="s">
        <v>1022</v>
      </c>
      <c r="DZ20" t="s">
        <v>1023</v>
      </c>
      <c r="EA20" t="s">
        <v>1024</v>
      </c>
      <c r="EB20" s="170">
        <v>35255</v>
      </c>
      <c r="EF20" t="s">
        <v>897</v>
      </c>
      <c r="EG20" t="s">
        <v>964</v>
      </c>
      <c r="EI20" t="s">
        <v>959</v>
      </c>
    </row>
    <row r="21" spans="122:139" ht="10.55" customHeight="1">
      <c r="DR21" t="s">
        <v>18</v>
      </c>
      <c r="DW21">
        <v>26508204</v>
      </c>
      <c r="DX21" t="s">
        <v>1025</v>
      </c>
      <c r="DY21" t="s">
        <v>1026</v>
      </c>
      <c r="DZ21" t="s">
        <v>1027</v>
      </c>
      <c r="EA21" t="s">
        <v>1028</v>
      </c>
      <c r="EB21" s="170">
        <v>38663</v>
      </c>
      <c r="EF21" t="s">
        <v>897</v>
      </c>
      <c r="EG21" t="s">
        <v>964</v>
      </c>
      <c r="EI21" t="s">
        <v>959</v>
      </c>
    </row>
    <row r="22" spans="122:139" ht="10.55" customHeight="1">
      <c r="DR22" t="s">
        <v>18</v>
      </c>
      <c r="DW22">
        <v>28007395</v>
      </c>
      <c r="DX22" t="s">
        <v>1029</v>
      </c>
      <c r="DY22" t="s">
        <v>1030</v>
      </c>
      <c r="DZ22" t="s">
        <v>1031</v>
      </c>
      <c r="EA22" t="s">
        <v>1032</v>
      </c>
      <c r="EB22" s="170">
        <v>40889</v>
      </c>
      <c r="EF22" t="s">
        <v>890</v>
      </c>
      <c r="EG22" t="s">
        <v>1033</v>
      </c>
      <c r="EI22" t="s">
        <v>959</v>
      </c>
    </row>
    <row r="23" spans="122:139" ht="10.55" customHeight="1">
      <c r="DR23" t="s">
        <v>18</v>
      </c>
      <c r="DW23">
        <v>28073137</v>
      </c>
      <c r="DX23" t="s">
        <v>1034</v>
      </c>
      <c r="DY23" t="s">
        <v>1035</v>
      </c>
      <c r="DZ23" t="s">
        <v>1019</v>
      </c>
      <c r="EA23" t="s">
        <v>1036</v>
      </c>
      <c r="EB23" s="170">
        <v>41128</v>
      </c>
      <c r="EF23" t="s">
        <v>897</v>
      </c>
      <c r="EG23" t="s">
        <v>964</v>
      </c>
      <c r="EI23" t="s">
        <v>959</v>
      </c>
    </row>
    <row r="24" spans="122:139" ht="10.55" customHeight="1">
      <c r="DR24" t="s">
        <v>18</v>
      </c>
      <c r="DW24">
        <v>26504840</v>
      </c>
      <c r="DX24" t="s">
        <v>1037</v>
      </c>
      <c r="DY24" t="s">
        <v>1038</v>
      </c>
      <c r="DZ24" t="s">
        <v>1039</v>
      </c>
      <c r="EA24" t="s">
        <v>1040</v>
      </c>
      <c r="EF24" t="s">
        <v>897</v>
      </c>
      <c r="EG24" t="s">
        <v>964</v>
      </c>
      <c r="EI24" t="s">
        <v>959</v>
      </c>
    </row>
    <row r="25" spans="122:139" ht="10.55" customHeight="1">
      <c r="DR25" t="s">
        <v>18</v>
      </c>
      <c r="DW25">
        <v>26769803</v>
      </c>
      <c r="DX25" t="s">
        <v>1041</v>
      </c>
      <c r="DY25" t="s">
        <v>1042</v>
      </c>
      <c r="DZ25" t="s">
        <v>1043</v>
      </c>
      <c r="EA25" t="s">
        <v>1044</v>
      </c>
      <c r="EF25" t="s">
        <v>888</v>
      </c>
      <c r="EG25" t="s">
        <v>984</v>
      </c>
      <c r="EI25" t="s">
        <v>959</v>
      </c>
    </row>
    <row r="26" spans="122:139" ht="10.55" customHeight="1">
      <c r="DR26" t="s">
        <v>18</v>
      </c>
      <c r="DW26">
        <v>26381508</v>
      </c>
      <c r="DX26" t="s">
        <v>1045</v>
      </c>
      <c r="DY26" t="s">
        <v>1046</v>
      </c>
      <c r="DZ26" t="s">
        <v>1047</v>
      </c>
      <c r="EA26" t="s">
        <v>1048</v>
      </c>
      <c r="EF26" t="s">
        <v>890</v>
      </c>
      <c r="EG26" t="s">
        <v>1033</v>
      </c>
      <c r="EI26" t="s">
        <v>959</v>
      </c>
    </row>
    <row r="27" spans="122:139" ht="10.55" customHeight="1">
      <c r="DR27" t="s">
        <v>18</v>
      </c>
      <c r="DW27">
        <v>26381508</v>
      </c>
      <c r="DX27" t="s">
        <v>1045</v>
      </c>
      <c r="DY27" t="s">
        <v>1046</v>
      </c>
      <c r="DZ27" t="s">
        <v>1047</v>
      </c>
      <c r="EA27" t="s">
        <v>1048</v>
      </c>
      <c r="EF27" t="s">
        <v>897</v>
      </c>
      <c r="EG27" t="s">
        <v>964</v>
      </c>
      <c r="EI27" t="s">
        <v>959</v>
      </c>
    </row>
    <row r="28" spans="122:139" ht="10.55" customHeight="1">
      <c r="DR28" t="s">
        <v>18</v>
      </c>
      <c r="DW28">
        <v>26318876</v>
      </c>
      <c r="DX28" t="s">
        <v>1049</v>
      </c>
      <c r="DY28" t="s">
        <v>1050</v>
      </c>
      <c r="DZ28" t="s">
        <v>1051</v>
      </c>
      <c r="EA28" t="s">
        <v>1052</v>
      </c>
      <c r="EF28" t="s">
        <v>884</v>
      </c>
      <c r="EG28" t="s">
        <v>1001</v>
      </c>
      <c r="EI28" t="s">
        <v>959</v>
      </c>
    </row>
    <row r="29" spans="122:139" ht="10.5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890</v>
      </c>
      <c r="EG29" t="s">
        <v>1033</v>
      </c>
      <c r="EI29" t="s">
        <v>959</v>
      </c>
    </row>
    <row r="30" spans="122:139" ht="10.55" customHeight="1">
      <c r="DR30" t="s">
        <v>18</v>
      </c>
      <c r="DW30">
        <v>31315713</v>
      </c>
      <c r="DX30" t="s">
        <v>1053</v>
      </c>
      <c r="DY30" t="s">
        <v>1054</v>
      </c>
      <c r="DZ30" t="s">
        <v>1023</v>
      </c>
      <c r="EA30" t="s">
        <v>1055</v>
      </c>
      <c r="EB30" s="170">
        <v>39567</v>
      </c>
      <c r="EF30" t="s">
        <v>890</v>
      </c>
      <c r="EG30" t="s">
        <v>1033</v>
      </c>
      <c r="EI30" t="s">
        <v>959</v>
      </c>
    </row>
    <row r="31" spans="122:139" ht="10.55" customHeight="1">
      <c r="DR31" t="s">
        <v>18</v>
      </c>
      <c r="DW31">
        <v>26357959</v>
      </c>
      <c r="DX31" t="s">
        <v>1056</v>
      </c>
      <c r="DY31" t="s">
        <v>1057</v>
      </c>
      <c r="DZ31" t="s">
        <v>1058</v>
      </c>
      <c r="EA31" t="s">
        <v>1059</v>
      </c>
      <c r="EB31" s="170">
        <v>33968</v>
      </c>
      <c r="EF31" t="s">
        <v>897</v>
      </c>
      <c r="EG31" t="s">
        <v>964</v>
      </c>
      <c r="EI31" t="s">
        <v>959</v>
      </c>
    </row>
    <row r="32" spans="122:139" ht="10.55" customHeight="1">
      <c r="DR32" t="s">
        <v>18</v>
      </c>
      <c r="DW32">
        <v>28134186</v>
      </c>
      <c r="DX32" t="s">
        <v>1060</v>
      </c>
      <c r="DY32" t="s">
        <v>1061</v>
      </c>
      <c r="DZ32" t="s">
        <v>1062</v>
      </c>
      <c r="EA32" t="s">
        <v>1063</v>
      </c>
      <c r="EF32" t="s">
        <v>897</v>
      </c>
      <c r="EG32" t="s">
        <v>964</v>
      </c>
      <c r="EI32" t="s">
        <v>959</v>
      </c>
    </row>
    <row r="33" spans="122:139" ht="10.55" customHeight="1">
      <c r="DR33" t="s">
        <v>18</v>
      </c>
      <c r="DW33">
        <v>30438947</v>
      </c>
      <c r="DX33" t="s">
        <v>1064</v>
      </c>
      <c r="DY33" t="s">
        <v>1061</v>
      </c>
      <c r="DZ33" t="s">
        <v>1065</v>
      </c>
      <c r="EA33" t="s">
        <v>1063</v>
      </c>
      <c r="EB33" s="170">
        <v>42370</v>
      </c>
      <c r="EF33" t="s">
        <v>897</v>
      </c>
      <c r="EG33" t="s">
        <v>964</v>
      </c>
      <c r="EI33" t="s">
        <v>959</v>
      </c>
    </row>
    <row r="34" spans="122:139" ht="10.55" customHeight="1">
      <c r="DR34" t="s">
        <v>18</v>
      </c>
      <c r="DW34">
        <v>26617350</v>
      </c>
      <c r="DX34" t="s">
        <v>1066</v>
      </c>
      <c r="DY34" t="s">
        <v>1067</v>
      </c>
      <c r="DZ34" t="s">
        <v>1068</v>
      </c>
      <c r="EA34" t="s">
        <v>1069</v>
      </c>
      <c r="EB34" s="170">
        <v>40260</v>
      </c>
      <c r="EC34" s="170">
        <v>45334</v>
      </c>
      <c r="EF34" t="s">
        <v>884</v>
      </c>
      <c r="EG34" t="s">
        <v>1001</v>
      </c>
      <c r="EI34" t="s">
        <v>959</v>
      </c>
    </row>
    <row r="35" spans="122:139" ht="10.55" customHeight="1">
      <c r="DR35" t="s">
        <v>18</v>
      </c>
      <c r="DW35">
        <v>26549348</v>
      </c>
      <c r="DX35" t="s">
        <v>1070</v>
      </c>
      <c r="DY35" t="s">
        <v>1071</v>
      </c>
      <c r="DZ35" t="s">
        <v>973</v>
      </c>
      <c r="EA35" t="s">
        <v>1072</v>
      </c>
      <c r="EF35" t="s">
        <v>890</v>
      </c>
      <c r="EG35" t="s">
        <v>1033</v>
      </c>
      <c r="EI35" t="s">
        <v>959</v>
      </c>
    </row>
    <row r="36" spans="122:139" ht="10.55" customHeight="1">
      <c r="DR36" t="s">
        <v>18</v>
      </c>
      <c r="DW36">
        <v>26504851</v>
      </c>
      <c r="DX36" t="s">
        <v>1073</v>
      </c>
      <c r="DY36" t="s">
        <v>1074</v>
      </c>
      <c r="DZ36" t="s">
        <v>1019</v>
      </c>
      <c r="EA36" t="s">
        <v>1075</v>
      </c>
      <c r="EB36" s="170">
        <v>40044</v>
      </c>
      <c r="EF36" t="s">
        <v>897</v>
      </c>
      <c r="EG36" t="s">
        <v>964</v>
      </c>
      <c r="EI36" t="s">
        <v>959</v>
      </c>
    </row>
    <row r="37" spans="122:139" ht="10.55" customHeight="1">
      <c r="DR37" t="s">
        <v>18</v>
      </c>
      <c r="DW37">
        <v>30432270</v>
      </c>
      <c r="DX37" t="s">
        <v>1076</v>
      </c>
      <c r="DY37" t="s">
        <v>1077</v>
      </c>
      <c r="DZ37" t="s">
        <v>999</v>
      </c>
      <c r="EA37" t="s">
        <v>1078</v>
      </c>
      <c r="EB37" s="170">
        <v>40099</v>
      </c>
      <c r="EF37" t="s">
        <v>897</v>
      </c>
      <c r="EG37" t="s">
        <v>964</v>
      </c>
      <c r="EI37" t="s">
        <v>959</v>
      </c>
    </row>
    <row r="38" spans="122:139" ht="10.55" customHeight="1">
      <c r="DR38" t="s">
        <v>18</v>
      </c>
      <c r="DW38">
        <v>26448586</v>
      </c>
      <c r="DX38" t="s">
        <v>1079</v>
      </c>
      <c r="DY38" t="s">
        <v>1080</v>
      </c>
      <c r="DZ38" t="s">
        <v>1081</v>
      </c>
      <c r="EA38" t="s">
        <v>1082</v>
      </c>
      <c r="EF38" t="s">
        <v>891</v>
      </c>
      <c r="EG38" t="s">
        <v>958</v>
      </c>
      <c r="EI38" t="s">
        <v>959</v>
      </c>
    </row>
    <row r="39" spans="122:139" ht="10.55" customHeight="1">
      <c r="DR39" t="s">
        <v>18</v>
      </c>
      <c r="DW39">
        <v>26357821</v>
      </c>
      <c r="DX39" t="s">
        <v>1083</v>
      </c>
      <c r="DY39" t="s">
        <v>1084</v>
      </c>
      <c r="DZ39" t="s">
        <v>1011</v>
      </c>
      <c r="EA39" t="s">
        <v>1085</v>
      </c>
      <c r="EB39" s="170">
        <v>44397</v>
      </c>
      <c r="EF39" t="s">
        <v>888</v>
      </c>
      <c r="EG39" t="s">
        <v>984</v>
      </c>
      <c r="EI39" t="s">
        <v>959</v>
      </c>
    </row>
    <row r="40" spans="122:139" ht="10.55" customHeight="1">
      <c r="DR40" t="s">
        <v>18</v>
      </c>
      <c r="DW40">
        <v>26357977</v>
      </c>
      <c r="DX40" t="s">
        <v>1086</v>
      </c>
      <c r="DY40" t="s">
        <v>1087</v>
      </c>
      <c r="DZ40" t="s">
        <v>1088</v>
      </c>
      <c r="EA40" t="s">
        <v>1089</v>
      </c>
      <c r="EF40" t="s">
        <v>897</v>
      </c>
      <c r="EG40" t="s">
        <v>964</v>
      </c>
      <c r="EI40" t="s">
        <v>959</v>
      </c>
    </row>
    <row r="41" spans="122:139" ht="10.55" customHeight="1">
      <c r="DR41" t="s">
        <v>18</v>
      </c>
      <c r="DW41">
        <v>30814076</v>
      </c>
      <c r="DX41" t="s">
        <v>1090</v>
      </c>
      <c r="DY41" t="s">
        <v>1091</v>
      </c>
      <c r="DZ41" t="s">
        <v>1092</v>
      </c>
      <c r="EA41" t="s">
        <v>1093</v>
      </c>
      <c r="EF41" t="s">
        <v>891</v>
      </c>
      <c r="EG41" t="s">
        <v>958</v>
      </c>
      <c r="EI41" t="s">
        <v>959</v>
      </c>
    </row>
    <row r="42" spans="122:139" ht="10.55" customHeight="1">
      <c r="DR42" t="s">
        <v>18</v>
      </c>
      <c r="DW42">
        <v>31519514</v>
      </c>
      <c r="DX42" t="s">
        <v>1094</v>
      </c>
      <c r="DY42" t="s">
        <v>1095</v>
      </c>
      <c r="DZ42" t="s">
        <v>1039</v>
      </c>
      <c r="EA42" t="s">
        <v>1096</v>
      </c>
      <c r="EB42" s="170">
        <v>43678</v>
      </c>
      <c r="EF42" t="s">
        <v>897</v>
      </c>
      <c r="EG42" t="s">
        <v>964</v>
      </c>
      <c r="EI42" t="s">
        <v>959</v>
      </c>
    </row>
    <row r="43" spans="122:139" ht="10.55" customHeight="1">
      <c r="DR43" t="s">
        <v>18</v>
      </c>
      <c r="DW43">
        <v>26504763</v>
      </c>
      <c r="DX43" t="s">
        <v>1097</v>
      </c>
      <c r="DY43" t="s">
        <v>1098</v>
      </c>
      <c r="DZ43" t="s">
        <v>1099</v>
      </c>
      <c r="EA43" t="s">
        <v>1100</v>
      </c>
      <c r="EF43" t="s">
        <v>884</v>
      </c>
      <c r="EG43" t="s">
        <v>1001</v>
      </c>
      <c r="EI43" t="s">
        <v>959</v>
      </c>
    </row>
    <row r="44" spans="122:139" ht="10.55" customHeight="1">
      <c r="DR44" t="s">
        <v>18</v>
      </c>
      <c r="DW44">
        <v>31424139</v>
      </c>
      <c r="DX44" t="s">
        <v>1101</v>
      </c>
      <c r="DY44" t="s">
        <v>1102</v>
      </c>
      <c r="DZ44" t="s">
        <v>966</v>
      </c>
      <c r="EA44" t="s">
        <v>1103</v>
      </c>
      <c r="EF44" t="s">
        <v>891</v>
      </c>
      <c r="EG44" t="s">
        <v>958</v>
      </c>
      <c r="EI44" t="s">
        <v>959</v>
      </c>
    </row>
    <row r="45" spans="122:139" ht="10.55" customHeight="1">
      <c r="DR45" t="s">
        <v>18</v>
      </c>
      <c r="DW45">
        <v>26504779</v>
      </c>
      <c r="DX45" t="s">
        <v>1104</v>
      </c>
      <c r="DY45" t="s">
        <v>1105</v>
      </c>
      <c r="DZ45" t="s">
        <v>40</v>
      </c>
      <c r="EA45" t="s">
        <v>1106</v>
      </c>
      <c r="EF45" t="s">
        <v>884</v>
      </c>
      <c r="EG45" t="s">
        <v>1001</v>
      </c>
      <c r="EI45" t="s">
        <v>959</v>
      </c>
    </row>
    <row r="46" spans="122:139" ht="10.55" customHeight="1">
      <c r="DR46" t="s">
        <v>18</v>
      </c>
      <c r="DW46">
        <v>26504912</v>
      </c>
      <c r="DX46" t="s">
        <v>1107</v>
      </c>
      <c r="DY46" t="s">
        <v>1108</v>
      </c>
      <c r="DZ46" t="s">
        <v>1109</v>
      </c>
      <c r="EA46" t="s">
        <v>1110</v>
      </c>
      <c r="EB46" s="170">
        <v>41023</v>
      </c>
      <c r="EF46" t="s">
        <v>897</v>
      </c>
      <c r="EG46" t="s">
        <v>964</v>
      </c>
      <c r="EI46" t="s">
        <v>959</v>
      </c>
    </row>
    <row r="47" spans="122:139" ht="10.55" customHeight="1">
      <c r="DR47" t="s">
        <v>18</v>
      </c>
      <c r="DW47">
        <v>31041690</v>
      </c>
      <c r="DX47" t="s">
        <v>1111</v>
      </c>
      <c r="DY47" t="s">
        <v>1112</v>
      </c>
      <c r="DZ47" t="s">
        <v>987</v>
      </c>
      <c r="EA47" t="s">
        <v>1113</v>
      </c>
      <c r="EB47" s="170">
        <v>39049</v>
      </c>
      <c r="EF47" t="s">
        <v>897</v>
      </c>
      <c r="EG47" t="s">
        <v>964</v>
      </c>
      <c r="EI47" t="s">
        <v>959</v>
      </c>
    </row>
    <row r="48" spans="122:139" ht="10.55" customHeight="1">
      <c r="DR48" t="s">
        <v>18</v>
      </c>
      <c r="DW48">
        <v>26504777</v>
      </c>
      <c r="DX48" t="s">
        <v>1114</v>
      </c>
      <c r="DY48" t="s">
        <v>1115</v>
      </c>
      <c r="DZ48" t="s">
        <v>1099</v>
      </c>
      <c r="EA48" t="s">
        <v>1116</v>
      </c>
      <c r="EF48" t="s">
        <v>884</v>
      </c>
      <c r="EG48" t="s">
        <v>1001</v>
      </c>
      <c r="EI48" t="s">
        <v>959</v>
      </c>
    </row>
    <row r="49" spans="122:139" ht="10.55" customHeight="1">
      <c r="DR49" t="s">
        <v>18</v>
      </c>
      <c r="DW49">
        <v>26505036</v>
      </c>
      <c r="DX49" t="s">
        <v>1117</v>
      </c>
      <c r="DY49" t="s">
        <v>1118</v>
      </c>
      <c r="DZ49" t="s">
        <v>1058</v>
      </c>
      <c r="EA49" t="s">
        <v>1119</v>
      </c>
      <c r="EF49" t="s">
        <v>897</v>
      </c>
      <c r="EG49" t="s">
        <v>964</v>
      </c>
      <c r="EI49" t="s">
        <v>959</v>
      </c>
    </row>
    <row r="50" spans="122:139" ht="10.55" customHeight="1">
      <c r="DR50" t="s">
        <v>18</v>
      </c>
      <c r="DW50">
        <v>28873434</v>
      </c>
      <c r="DX50" t="s">
        <v>1120</v>
      </c>
      <c r="DY50" t="s">
        <v>1121</v>
      </c>
      <c r="DZ50" t="s">
        <v>1122</v>
      </c>
      <c r="EA50" t="s">
        <v>1123</v>
      </c>
      <c r="EF50" t="s">
        <v>897</v>
      </c>
      <c r="EG50" t="s">
        <v>964</v>
      </c>
      <c r="EI50" t="s">
        <v>959</v>
      </c>
    </row>
    <row r="51" spans="122:139" ht="10.55" customHeight="1">
      <c r="DR51" t="s">
        <v>18</v>
      </c>
      <c r="DW51">
        <v>26504940</v>
      </c>
      <c r="DX51" t="s">
        <v>1124</v>
      </c>
      <c r="DY51" t="s">
        <v>1125</v>
      </c>
      <c r="DZ51" t="s">
        <v>1126</v>
      </c>
      <c r="EA51" t="s">
        <v>1127</v>
      </c>
      <c r="EF51" t="s">
        <v>897</v>
      </c>
      <c r="EG51" t="s">
        <v>964</v>
      </c>
      <c r="EI51" t="s">
        <v>959</v>
      </c>
    </row>
    <row r="52" spans="122:139" ht="10.55" customHeight="1">
      <c r="DR52" t="s">
        <v>18</v>
      </c>
      <c r="DW52">
        <v>28799285</v>
      </c>
      <c r="DX52" t="s">
        <v>1128</v>
      </c>
      <c r="DY52" t="s">
        <v>1129</v>
      </c>
      <c r="DZ52" t="s">
        <v>1130</v>
      </c>
      <c r="EA52" t="s">
        <v>1131</v>
      </c>
      <c r="EB52" s="170">
        <v>41046</v>
      </c>
      <c r="EF52" t="s">
        <v>888</v>
      </c>
      <c r="EG52" t="s">
        <v>984</v>
      </c>
      <c r="EI52" t="s">
        <v>959</v>
      </c>
    </row>
    <row r="53" spans="122:139" ht="10.55" customHeight="1">
      <c r="DR53" t="s">
        <v>18</v>
      </c>
      <c r="DW53">
        <v>26831572</v>
      </c>
      <c r="DX53" t="s">
        <v>1132</v>
      </c>
      <c r="DY53" t="s">
        <v>1133</v>
      </c>
      <c r="DZ53" t="s">
        <v>1134</v>
      </c>
      <c r="EA53" t="s">
        <v>1134</v>
      </c>
      <c r="EF53" t="s">
        <v>890</v>
      </c>
      <c r="EG53" t="s">
        <v>1033</v>
      </c>
      <c r="EI53" t="s">
        <v>959</v>
      </c>
    </row>
    <row r="54" spans="122:139" ht="10.55" customHeight="1">
      <c r="DR54" t="s">
        <v>18</v>
      </c>
      <c r="DW54">
        <v>26504769</v>
      </c>
      <c r="DX54" t="s">
        <v>1135</v>
      </c>
      <c r="DY54" t="s">
        <v>1136</v>
      </c>
      <c r="DZ54" t="s">
        <v>1137</v>
      </c>
      <c r="EA54" t="s">
        <v>1138</v>
      </c>
      <c r="EF54" t="s">
        <v>884</v>
      </c>
      <c r="EG54" t="s">
        <v>1001</v>
      </c>
      <c r="EI54" t="s">
        <v>959</v>
      </c>
    </row>
    <row r="55" spans="122:139" ht="10.55" customHeight="1">
      <c r="DR55" t="s">
        <v>18</v>
      </c>
      <c r="DW55">
        <v>26504791</v>
      </c>
      <c r="DX55" t="s">
        <v>1139</v>
      </c>
      <c r="DY55" t="s">
        <v>1140</v>
      </c>
      <c r="DZ55" t="s">
        <v>1137</v>
      </c>
      <c r="EA55" t="s">
        <v>1141</v>
      </c>
      <c r="EB55" s="170">
        <v>39994</v>
      </c>
      <c r="EF55" t="s">
        <v>897</v>
      </c>
      <c r="EG55" t="s">
        <v>964</v>
      </c>
      <c r="EI55" t="s">
        <v>959</v>
      </c>
    </row>
    <row r="56" spans="122:139" ht="10.55" customHeight="1">
      <c r="DR56" t="s">
        <v>18</v>
      </c>
      <c r="DW56">
        <v>30905471</v>
      </c>
      <c r="DX56" t="s">
        <v>1142</v>
      </c>
      <c r="DY56" t="s">
        <v>1143</v>
      </c>
      <c r="DZ56" t="s">
        <v>1144</v>
      </c>
      <c r="EA56" t="s">
        <v>1145</v>
      </c>
      <c r="EB56" s="170">
        <v>44562</v>
      </c>
      <c r="EF56" t="s">
        <v>891</v>
      </c>
      <c r="EG56" t="s">
        <v>958</v>
      </c>
      <c r="EI56" t="s">
        <v>959</v>
      </c>
    </row>
    <row r="57" spans="122:139" ht="10.55" customHeight="1">
      <c r="DR57" t="s">
        <v>18</v>
      </c>
      <c r="DW57">
        <v>26504781</v>
      </c>
      <c r="DX57" t="s">
        <v>1146</v>
      </c>
      <c r="DY57" t="s">
        <v>1147</v>
      </c>
      <c r="DZ57" t="s">
        <v>1148</v>
      </c>
      <c r="EA57" t="s">
        <v>1149</v>
      </c>
      <c r="EF57" t="s">
        <v>884</v>
      </c>
      <c r="EG57" t="s">
        <v>1001</v>
      </c>
      <c r="EI57" t="s">
        <v>959</v>
      </c>
    </row>
    <row r="58" spans="122:139" ht="10.55" customHeight="1">
      <c r="DR58" t="s">
        <v>18</v>
      </c>
      <c r="DW58">
        <v>26357976</v>
      </c>
      <c r="DX58" t="s">
        <v>1150</v>
      </c>
      <c r="DY58" t="s">
        <v>1151</v>
      </c>
      <c r="DZ58" t="s">
        <v>1088</v>
      </c>
      <c r="EA58" t="s">
        <v>1152</v>
      </c>
      <c r="EB58" s="170">
        <v>35339</v>
      </c>
      <c r="EF58" t="s">
        <v>888</v>
      </c>
      <c r="EG58" t="s">
        <v>984</v>
      </c>
      <c r="EI58" t="s">
        <v>959</v>
      </c>
    </row>
    <row r="59" spans="122:139" ht="10.55" customHeight="1">
      <c r="DR59" t="s">
        <v>18</v>
      </c>
      <c r="DW59">
        <v>26360982</v>
      </c>
      <c r="DX59" t="s">
        <v>1153</v>
      </c>
      <c r="DY59" t="s">
        <v>1154</v>
      </c>
      <c r="DZ59" t="s">
        <v>1155</v>
      </c>
      <c r="EA59" t="s">
        <v>1156</v>
      </c>
      <c r="EF59" t="s">
        <v>888</v>
      </c>
      <c r="EG59" t="s">
        <v>984</v>
      </c>
      <c r="EI59" t="s">
        <v>959</v>
      </c>
    </row>
    <row r="60" spans="122:139" ht="10.55" customHeight="1">
      <c r="DR60" t="s">
        <v>18</v>
      </c>
      <c r="DW60">
        <v>26505895</v>
      </c>
      <c r="DX60" t="s">
        <v>1157</v>
      </c>
      <c r="DY60" t="s">
        <v>1154</v>
      </c>
      <c r="DZ60" t="s">
        <v>1158</v>
      </c>
      <c r="EA60" t="s">
        <v>1156</v>
      </c>
      <c r="EF60" t="s">
        <v>897</v>
      </c>
      <c r="EG60" t="s">
        <v>964</v>
      </c>
      <c r="EI60" t="s">
        <v>959</v>
      </c>
    </row>
    <row r="61" spans="122:139" ht="10.55" customHeight="1">
      <c r="DR61" t="s">
        <v>18</v>
      </c>
      <c r="DW61">
        <v>28145252</v>
      </c>
      <c r="DX61" t="s">
        <v>1159</v>
      </c>
      <c r="DY61" t="s">
        <v>1160</v>
      </c>
      <c r="DZ61" t="s">
        <v>1161</v>
      </c>
      <c r="EA61" t="s">
        <v>1162</v>
      </c>
      <c r="EB61" s="170">
        <v>41016</v>
      </c>
      <c r="EF61" t="s">
        <v>897</v>
      </c>
      <c r="EG61" t="s">
        <v>964</v>
      </c>
      <c r="EI61" t="s">
        <v>959</v>
      </c>
    </row>
    <row r="62" spans="122:139" ht="10.55" customHeight="1">
      <c r="DR62" t="s">
        <v>18</v>
      </c>
      <c r="DW62">
        <v>26774939</v>
      </c>
      <c r="DX62" t="s">
        <v>1163</v>
      </c>
      <c r="DY62" t="s">
        <v>1164</v>
      </c>
      <c r="DZ62" t="s">
        <v>1165</v>
      </c>
      <c r="EA62" t="s">
        <v>1166</v>
      </c>
      <c r="EF62" t="s">
        <v>888</v>
      </c>
      <c r="EG62" t="s">
        <v>984</v>
      </c>
      <c r="EI62" t="s">
        <v>959</v>
      </c>
    </row>
    <row r="63" spans="122:139" ht="10.55" customHeight="1">
      <c r="DR63" t="s">
        <v>18</v>
      </c>
      <c r="DW63">
        <v>26322159</v>
      </c>
      <c r="DX63" t="s">
        <v>1167</v>
      </c>
      <c r="DY63" t="s">
        <v>1154</v>
      </c>
      <c r="DZ63" t="s">
        <v>1168</v>
      </c>
      <c r="EA63" t="s">
        <v>1156</v>
      </c>
      <c r="EF63" t="s">
        <v>897</v>
      </c>
      <c r="EG63" t="s">
        <v>964</v>
      </c>
      <c r="EI63" t="s">
        <v>959</v>
      </c>
    </row>
    <row r="64" spans="122:139" ht="10.55" customHeight="1">
      <c r="DR64" t="s">
        <v>18</v>
      </c>
      <c r="DW64">
        <v>26358001</v>
      </c>
      <c r="DX64" t="s">
        <v>1169</v>
      </c>
      <c r="DY64" t="s">
        <v>1170</v>
      </c>
      <c r="DZ64" t="s">
        <v>1130</v>
      </c>
      <c r="EA64" t="s">
        <v>1171</v>
      </c>
      <c r="EF64" t="s">
        <v>897</v>
      </c>
      <c r="EG64" t="s">
        <v>964</v>
      </c>
      <c r="EI64" t="s">
        <v>959</v>
      </c>
    </row>
    <row r="65" spans="122:139" ht="10.55" customHeight="1">
      <c r="DR65" t="s">
        <v>18</v>
      </c>
      <c r="DW65">
        <v>28146175</v>
      </c>
      <c r="DX65" t="s">
        <v>1172</v>
      </c>
      <c r="DY65" t="s">
        <v>1173</v>
      </c>
      <c r="DZ65" t="s">
        <v>1174</v>
      </c>
      <c r="EA65" t="s">
        <v>1175</v>
      </c>
      <c r="EF65" t="s">
        <v>897</v>
      </c>
      <c r="EG65" t="s">
        <v>964</v>
      </c>
      <c r="EI65" t="s">
        <v>959</v>
      </c>
    </row>
    <row r="66" spans="122:139" ht="10.55" customHeight="1">
      <c r="DR66" t="s">
        <v>18</v>
      </c>
      <c r="DW66">
        <v>26504866</v>
      </c>
      <c r="DX66" t="s">
        <v>1176</v>
      </c>
      <c r="DY66" t="s">
        <v>1177</v>
      </c>
      <c r="DZ66" t="s">
        <v>1178</v>
      </c>
      <c r="EA66" t="s">
        <v>1179</v>
      </c>
      <c r="EF66" t="s">
        <v>897</v>
      </c>
      <c r="EG66" t="s">
        <v>964</v>
      </c>
      <c r="EI66" t="s">
        <v>959</v>
      </c>
    </row>
    <row r="67" spans="122:139" ht="10.55" customHeight="1">
      <c r="DR67" t="s">
        <v>18</v>
      </c>
      <c r="DW67">
        <v>26504873</v>
      </c>
      <c r="DX67" t="s">
        <v>1180</v>
      </c>
      <c r="DY67" t="s">
        <v>1181</v>
      </c>
      <c r="DZ67" t="s">
        <v>1182</v>
      </c>
      <c r="EA67" t="s">
        <v>1183</v>
      </c>
      <c r="EF67" t="s">
        <v>897</v>
      </c>
      <c r="EG67" t="s">
        <v>964</v>
      </c>
      <c r="EI67" t="s">
        <v>959</v>
      </c>
    </row>
    <row r="68" spans="122:139" ht="10.55" customHeight="1">
      <c r="DR68" t="s">
        <v>18</v>
      </c>
      <c r="DW68">
        <v>26504910</v>
      </c>
      <c r="DX68" t="s">
        <v>1184</v>
      </c>
      <c r="DY68" t="s">
        <v>1185</v>
      </c>
      <c r="DZ68" t="s">
        <v>1109</v>
      </c>
      <c r="EA68" t="s">
        <v>1186</v>
      </c>
      <c r="EF68" t="s">
        <v>897</v>
      </c>
      <c r="EG68" t="s">
        <v>964</v>
      </c>
      <c r="EI68" t="s">
        <v>959</v>
      </c>
    </row>
    <row r="69" spans="122:139" ht="10.55" customHeight="1">
      <c r="DR69" t="s">
        <v>18</v>
      </c>
      <c r="DW69">
        <v>26504926</v>
      </c>
      <c r="DX69" t="s">
        <v>1187</v>
      </c>
      <c r="DY69" t="s">
        <v>1188</v>
      </c>
      <c r="DZ69" t="s">
        <v>1019</v>
      </c>
      <c r="EA69" t="s">
        <v>1189</v>
      </c>
      <c r="EF69" t="s">
        <v>897</v>
      </c>
      <c r="EG69" t="s">
        <v>964</v>
      </c>
      <c r="EI69" t="s">
        <v>959</v>
      </c>
    </row>
    <row r="70" spans="122:139" ht="10.55" customHeight="1">
      <c r="DR70" t="s">
        <v>18</v>
      </c>
      <c r="DW70">
        <v>26505030</v>
      </c>
      <c r="DX70" t="s">
        <v>1190</v>
      </c>
      <c r="DY70" t="s">
        <v>1191</v>
      </c>
      <c r="DZ70" t="s">
        <v>1015</v>
      </c>
      <c r="EA70" t="s">
        <v>1192</v>
      </c>
      <c r="EF70" t="s">
        <v>897</v>
      </c>
      <c r="EG70" t="s">
        <v>964</v>
      </c>
      <c r="EI70" t="s">
        <v>959</v>
      </c>
    </row>
    <row r="71" spans="122:139" ht="10.55" customHeight="1">
      <c r="DR71" t="s">
        <v>18</v>
      </c>
      <c r="DW71">
        <v>26505042</v>
      </c>
      <c r="DX71" t="s">
        <v>1193</v>
      </c>
      <c r="DY71" t="s">
        <v>1194</v>
      </c>
      <c r="DZ71" t="s">
        <v>1195</v>
      </c>
      <c r="EA71" t="s">
        <v>1196</v>
      </c>
      <c r="EF71" t="s">
        <v>897</v>
      </c>
      <c r="EG71" t="s">
        <v>964</v>
      </c>
      <c r="EI71" t="s">
        <v>959</v>
      </c>
    </row>
    <row r="72" spans="122:139" ht="10.55" customHeight="1">
      <c r="DR72" t="s">
        <v>18</v>
      </c>
      <c r="DW72">
        <v>26505044</v>
      </c>
      <c r="DX72" t="s">
        <v>1197</v>
      </c>
      <c r="DY72" t="s">
        <v>1198</v>
      </c>
      <c r="DZ72" t="s">
        <v>1199</v>
      </c>
      <c r="EA72" t="s">
        <v>1200</v>
      </c>
      <c r="EF72" t="s">
        <v>897</v>
      </c>
      <c r="EG72" t="s">
        <v>964</v>
      </c>
      <c r="EI72" t="s">
        <v>959</v>
      </c>
    </row>
    <row r="73" spans="122:139" ht="10.55" customHeight="1">
      <c r="DR73" t="s">
        <v>18</v>
      </c>
      <c r="DW73">
        <v>26837653</v>
      </c>
      <c r="DX73" t="s">
        <v>1201</v>
      </c>
      <c r="DY73" t="s">
        <v>1202</v>
      </c>
      <c r="DZ73" t="s">
        <v>1203</v>
      </c>
      <c r="EA73" t="s">
        <v>1204</v>
      </c>
      <c r="EF73" t="s">
        <v>891</v>
      </c>
      <c r="EG73" t="s">
        <v>958</v>
      </c>
      <c r="EI73" t="s">
        <v>959</v>
      </c>
    </row>
    <row r="74" spans="122:139" ht="10.55" customHeight="1">
      <c r="DR74" t="s">
        <v>18</v>
      </c>
      <c r="DW74">
        <v>26505046</v>
      </c>
      <c r="DX74" t="s">
        <v>1205</v>
      </c>
      <c r="DY74" t="s">
        <v>1206</v>
      </c>
      <c r="DZ74" t="s">
        <v>1207</v>
      </c>
      <c r="EA74" t="s">
        <v>1208</v>
      </c>
      <c r="EF74" t="s">
        <v>897</v>
      </c>
      <c r="EG74" t="s">
        <v>964</v>
      </c>
      <c r="EI74" t="s">
        <v>959</v>
      </c>
    </row>
    <row r="75" spans="122:139" ht="10.55" customHeight="1">
      <c r="DR75" t="s">
        <v>18</v>
      </c>
      <c r="DW75">
        <v>28423875</v>
      </c>
      <c r="DX75" t="s">
        <v>1209</v>
      </c>
      <c r="DY75" t="s">
        <v>1210</v>
      </c>
      <c r="DZ75" t="s">
        <v>1099</v>
      </c>
      <c r="EA75" t="s">
        <v>1211</v>
      </c>
      <c r="EB75" s="170">
        <v>37007</v>
      </c>
      <c r="EF75" t="s">
        <v>891</v>
      </c>
      <c r="EG75" t="s">
        <v>958</v>
      </c>
      <c r="EI75" t="s">
        <v>959</v>
      </c>
    </row>
    <row r="76" spans="122:139" ht="10.55" customHeight="1">
      <c r="DR76" t="s">
        <v>18</v>
      </c>
      <c r="DW76">
        <v>30839215</v>
      </c>
      <c r="DX76" t="s">
        <v>1212</v>
      </c>
      <c r="DY76" t="s">
        <v>1213</v>
      </c>
      <c r="DZ76" t="s">
        <v>1207</v>
      </c>
      <c r="EA76" t="s">
        <v>1214</v>
      </c>
      <c r="EF76" t="s">
        <v>888</v>
      </c>
      <c r="EG76" t="s">
        <v>984</v>
      </c>
      <c r="EI76" t="s">
        <v>959</v>
      </c>
    </row>
    <row r="77" spans="122:139" ht="10.55" customHeight="1">
      <c r="DR77" t="s">
        <v>18</v>
      </c>
      <c r="DW77">
        <v>31335978</v>
      </c>
      <c r="DX77" t="s">
        <v>1215</v>
      </c>
      <c r="DY77" t="s">
        <v>1216</v>
      </c>
      <c r="DZ77" t="s">
        <v>1217</v>
      </c>
      <c r="EA77" t="s">
        <v>1218</v>
      </c>
      <c r="EF77" t="s">
        <v>915</v>
      </c>
      <c r="EG77" t="s">
        <v>1219</v>
      </c>
      <c r="EI77" t="s">
        <v>959</v>
      </c>
    </row>
    <row r="78" spans="122:139" ht="10.55" customHeight="1">
      <c r="DR78" t="s">
        <v>18</v>
      </c>
      <c r="DW78">
        <v>28135831</v>
      </c>
      <c r="DX78" t="s">
        <v>1220</v>
      </c>
      <c r="DY78" t="s">
        <v>1221</v>
      </c>
      <c r="DZ78" t="s">
        <v>1195</v>
      </c>
      <c r="EA78" t="s">
        <v>1222</v>
      </c>
      <c r="EF78" t="s">
        <v>891</v>
      </c>
      <c r="EG78" t="s">
        <v>958</v>
      </c>
      <c r="EI78" t="s">
        <v>959</v>
      </c>
    </row>
    <row r="79" spans="122:139" ht="10.55" customHeight="1">
      <c r="DR79" t="s">
        <v>18</v>
      </c>
      <c r="DW79">
        <v>28252348</v>
      </c>
      <c r="DX79" t="s">
        <v>1223</v>
      </c>
      <c r="DY79" t="s">
        <v>1224</v>
      </c>
      <c r="DZ79" t="s">
        <v>40</v>
      </c>
      <c r="EA79" t="s">
        <v>1225</v>
      </c>
      <c r="EF79" t="s">
        <v>897</v>
      </c>
      <c r="EG79" t="s">
        <v>964</v>
      </c>
      <c r="EI79" t="s">
        <v>959</v>
      </c>
    </row>
    <row r="80" spans="122:139" ht="10.55" customHeight="1">
      <c r="DR80" t="s">
        <v>18</v>
      </c>
      <c r="DW80">
        <v>26613700</v>
      </c>
      <c r="DX80" t="s">
        <v>1226</v>
      </c>
      <c r="DY80" t="s">
        <v>1227</v>
      </c>
      <c r="DZ80" t="s">
        <v>1228</v>
      </c>
      <c r="EA80" t="s">
        <v>1229</v>
      </c>
      <c r="EF80" t="s">
        <v>891</v>
      </c>
      <c r="EG80" t="s">
        <v>958</v>
      </c>
      <c r="EI80" t="s">
        <v>959</v>
      </c>
    </row>
    <row r="81" spans="122:139" ht="10.55" customHeight="1">
      <c r="DR81" t="s">
        <v>18</v>
      </c>
      <c r="DW81">
        <v>31352715</v>
      </c>
      <c r="DX81" t="s">
        <v>1230</v>
      </c>
      <c r="DY81" t="s">
        <v>1231</v>
      </c>
      <c r="DZ81" t="s">
        <v>1232</v>
      </c>
      <c r="EA81" t="s">
        <v>1233</v>
      </c>
      <c r="EF81" t="s">
        <v>891</v>
      </c>
      <c r="EG81" t="s">
        <v>958</v>
      </c>
      <c r="EI81" t="s">
        <v>959</v>
      </c>
    </row>
    <row r="82" spans="122:139" ht="10.55" customHeight="1">
      <c r="DR82" t="s">
        <v>18</v>
      </c>
      <c r="DW82">
        <v>26504860</v>
      </c>
      <c r="DX82" t="s">
        <v>1234</v>
      </c>
      <c r="DY82" t="s">
        <v>1235</v>
      </c>
      <c r="DZ82" t="s">
        <v>1217</v>
      </c>
      <c r="EA82" t="s">
        <v>1236</v>
      </c>
      <c r="EF82" t="s">
        <v>897</v>
      </c>
      <c r="EG82" t="s">
        <v>964</v>
      </c>
      <c r="EI82" t="s">
        <v>959</v>
      </c>
    </row>
    <row r="83" spans="122:139" ht="10.55" customHeight="1">
      <c r="DR83" t="s">
        <v>18</v>
      </c>
      <c r="DW83">
        <v>31603536</v>
      </c>
      <c r="DX83" t="s">
        <v>1237</v>
      </c>
      <c r="DY83" t="s">
        <v>1238</v>
      </c>
      <c r="DZ83" t="s">
        <v>1239</v>
      </c>
      <c r="EA83" t="s">
        <v>1240</v>
      </c>
      <c r="EB83" s="170">
        <v>36382</v>
      </c>
      <c r="EF83" t="s">
        <v>888</v>
      </c>
      <c r="EG83" t="s">
        <v>984</v>
      </c>
      <c r="EI83" t="s">
        <v>959</v>
      </c>
    </row>
    <row r="84" spans="122:139" ht="10.55" customHeight="1">
      <c r="DR84" t="s">
        <v>18</v>
      </c>
      <c r="DW84">
        <v>31391531</v>
      </c>
      <c r="DX84" t="s">
        <v>1241</v>
      </c>
      <c r="DY84" t="s">
        <v>1242</v>
      </c>
      <c r="DZ84" t="s">
        <v>1099</v>
      </c>
      <c r="EA84" t="s">
        <v>1243</v>
      </c>
      <c r="EB84" s="170">
        <v>43826</v>
      </c>
      <c r="EF84" t="s">
        <v>897</v>
      </c>
      <c r="EG84" t="s">
        <v>964</v>
      </c>
      <c r="EI84" t="s">
        <v>959</v>
      </c>
    </row>
    <row r="85" spans="122:139" ht="10.55" customHeight="1">
      <c r="DR85" t="s">
        <v>18</v>
      </c>
      <c r="DW85">
        <v>28257193</v>
      </c>
      <c r="DX85" t="s">
        <v>1244</v>
      </c>
      <c r="DY85" t="s">
        <v>1245</v>
      </c>
      <c r="DZ85" t="s">
        <v>1088</v>
      </c>
      <c r="EA85" t="s">
        <v>1246</v>
      </c>
      <c r="EB85" s="170">
        <v>41425</v>
      </c>
      <c r="EF85" t="s">
        <v>888</v>
      </c>
      <c r="EG85" t="s">
        <v>984</v>
      </c>
      <c r="EI85" t="s">
        <v>959</v>
      </c>
    </row>
    <row r="86" spans="122:139" ht="10.55" customHeight="1">
      <c r="DR86" t="s">
        <v>18</v>
      </c>
      <c r="DW86">
        <v>30913297</v>
      </c>
      <c r="DX86" t="s">
        <v>1247</v>
      </c>
      <c r="DY86" t="s">
        <v>1248</v>
      </c>
      <c r="DZ86" t="s">
        <v>1228</v>
      </c>
      <c r="EA86" t="s">
        <v>1249</v>
      </c>
      <c r="EF86" t="s">
        <v>897</v>
      </c>
      <c r="EG86" t="s">
        <v>964</v>
      </c>
      <c r="EI86" t="s">
        <v>959</v>
      </c>
    </row>
    <row r="87" spans="122:139" ht="10.55" customHeight="1">
      <c r="DR87" t="s">
        <v>18</v>
      </c>
      <c r="DW87">
        <v>26794654</v>
      </c>
      <c r="DX87" t="s">
        <v>1250</v>
      </c>
      <c r="DY87" t="s">
        <v>1251</v>
      </c>
      <c r="DZ87" t="s">
        <v>1252</v>
      </c>
      <c r="EA87" t="s">
        <v>1253</v>
      </c>
      <c r="EF87" t="s">
        <v>891</v>
      </c>
      <c r="EG87" t="s">
        <v>958</v>
      </c>
      <c r="EI87" t="s">
        <v>959</v>
      </c>
    </row>
    <row r="88" spans="122:139" ht="10.55" customHeight="1">
      <c r="DR88" t="s">
        <v>18</v>
      </c>
      <c r="DW88">
        <v>31618392</v>
      </c>
      <c r="DX88" t="s">
        <v>1254</v>
      </c>
      <c r="DY88" t="s">
        <v>1255</v>
      </c>
      <c r="DZ88" t="s">
        <v>1256</v>
      </c>
      <c r="EA88" t="s">
        <v>1257</v>
      </c>
      <c r="EB88" s="170">
        <v>44826</v>
      </c>
      <c r="EF88" t="s">
        <v>891</v>
      </c>
      <c r="EG88" t="s">
        <v>958</v>
      </c>
      <c r="EI88" t="s">
        <v>959</v>
      </c>
    </row>
    <row r="89" spans="122:139" ht="10.55" customHeight="1">
      <c r="DR89" t="s">
        <v>18</v>
      </c>
      <c r="DW89">
        <v>31081214</v>
      </c>
      <c r="DX89" t="s">
        <v>1258</v>
      </c>
      <c r="DY89" t="s">
        <v>1259</v>
      </c>
      <c r="DZ89" t="s">
        <v>1039</v>
      </c>
      <c r="EA89" t="s">
        <v>1260</v>
      </c>
      <c r="EF89" t="s">
        <v>897</v>
      </c>
      <c r="EG89" t="s">
        <v>964</v>
      </c>
      <c r="EI89" t="s">
        <v>959</v>
      </c>
    </row>
    <row r="90" spans="122:139" ht="10.55" customHeight="1">
      <c r="DR90" t="s">
        <v>18</v>
      </c>
      <c r="DW90">
        <v>26559006</v>
      </c>
      <c r="DX90" t="s">
        <v>1261</v>
      </c>
      <c r="DY90" t="s">
        <v>1262</v>
      </c>
      <c r="DZ90" t="s">
        <v>1263</v>
      </c>
      <c r="EA90" t="s">
        <v>1264</v>
      </c>
      <c r="EF90" t="s">
        <v>891</v>
      </c>
      <c r="EG90" t="s">
        <v>958</v>
      </c>
      <c r="EI90" t="s">
        <v>959</v>
      </c>
    </row>
    <row r="91" spans="122:139" ht="10.55" customHeight="1">
      <c r="DR91" t="s">
        <v>18</v>
      </c>
      <c r="DW91">
        <v>26321836</v>
      </c>
      <c r="DX91" t="s">
        <v>1265</v>
      </c>
      <c r="DY91" t="s">
        <v>1266</v>
      </c>
      <c r="DZ91" t="s">
        <v>1267</v>
      </c>
      <c r="EA91" t="s">
        <v>1268</v>
      </c>
      <c r="EF91" t="s">
        <v>897</v>
      </c>
      <c r="EG91" t="s">
        <v>964</v>
      </c>
      <c r="EI91" t="s">
        <v>959</v>
      </c>
    </row>
    <row r="92" spans="122:139" ht="10.55" customHeight="1">
      <c r="DR92" t="s">
        <v>18</v>
      </c>
      <c r="DW92">
        <v>28425534</v>
      </c>
      <c r="DX92" t="s">
        <v>1269</v>
      </c>
      <c r="DY92" t="s">
        <v>1270</v>
      </c>
      <c r="DZ92" t="s">
        <v>1109</v>
      </c>
      <c r="EA92" t="s">
        <v>1271</v>
      </c>
      <c r="EB92" s="170">
        <v>38883</v>
      </c>
      <c r="EF92" t="s">
        <v>897</v>
      </c>
      <c r="EG92" t="s">
        <v>964</v>
      </c>
      <c r="EI92" t="s">
        <v>959</v>
      </c>
    </row>
    <row r="93" spans="122:139" ht="10.55" customHeight="1">
      <c r="DR93" t="s">
        <v>18</v>
      </c>
      <c r="DW93">
        <v>28814804</v>
      </c>
      <c r="DX93" t="s">
        <v>1272</v>
      </c>
      <c r="DY93" t="s">
        <v>1273</v>
      </c>
      <c r="DZ93" t="s">
        <v>1274</v>
      </c>
      <c r="EA93" t="s">
        <v>1275</v>
      </c>
      <c r="EB93" s="170">
        <v>39318</v>
      </c>
      <c r="EF93" t="s">
        <v>888</v>
      </c>
      <c r="EG93" t="s">
        <v>984</v>
      </c>
      <c r="EI93" t="s">
        <v>959</v>
      </c>
    </row>
    <row r="94" spans="122:139" ht="10.55" customHeight="1">
      <c r="DR94" t="s">
        <v>18</v>
      </c>
      <c r="DW94">
        <v>30830029</v>
      </c>
      <c r="DX94" t="s">
        <v>1276</v>
      </c>
      <c r="DY94" t="s">
        <v>1277</v>
      </c>
      <c r="DZ94" t="s">
        <v>1058</v>
      </c>
      <c r="EA94" t="s">
        <v>1278</v>
      </c>
      <c r="EB94" s="170">
        <v>42264</v>
      </c>
      <c r="EF94" t="s">
        <v>897</v>
      </c>
      <c r="EG94" t="s">
        <v>964</v>
      </c>
      <c r="EI94" t="s">
        <v>959</v>
      </c>
    </row>
    <row r="95" spans="122:139" ht="10.55" customHeight="1">
      <c r="DR95" t="s">
        <v>18</v>
      </c>
      <c r="DW95">
        <v>28128472</v>
      </c>
      <c r="DX95" t="s">
        <v>1279</v>
      </c>
      <c r="DY95" t="s">
        <v>1280</v>
      </c>
      <c r="DZ95" t="s">
        <v>1027</v>
      </c>
      <c r="EA95" t="s">
        <v>1281</v>
      </c>
      <c r="EF95" t="s">
        <v>897</v>
      </c>
      <c r="EG95" t="s">
        <v>964</v>
      </c>
      <c r="EI95" t="s">
        <v>959</v>
      </c>
    </row>
    <row r="96" spans="122:139" ht="10.55" customHeight="1">
      <c r="DR96" t="s">
        <v>18</v>
      </c>
      <c r="DW96">
        <v>28828992</v>
      </c>
      <c r="DX96" t="s">
        <v>1282</v>
      </c>
      <c r="DY96" t="s">
        <v>1283</v>
      </c>
      <c r="DZ96" t="s">
        <v>1058</v>
      </c>
      <c r="EA96" t="s">
        <v>1284</v>
      </c>
      <c r="EB96" s="170">
        <v>41929</v>
      </c>
      <c r="EF96" t="s">
        <v>888</v>
      </c>
      <c r="EG96" t="s">
        <v>984</v>
      </c>
      <c r="EI96" t="s">
        <v>959</v>
      </c>
    </row>
    <row r="97" spans="122:139" ht="10.55" customHeight="1">
      <c r="DR97" t="s">
        <v>18</v>
      </c>
      <c r="DW97">
        <v>26504932</v>
      </c>
      <c r="DX97" t="s">
        <v>1285</v>
      </c>
      <c r="DY97" t="s">
        <v>1286</v>
      </c>
      <c r="DZ97" t="s">
        <v>1019</v>
      </c>
      <c r="EA97" t="s">
        <v>1287</v>
      </c>
      <c r="EB97" s="170">
        <v>37980</v>
      </c>
      <c r="EF97" t="s">
        <v>897</v>
      </c>
      <c r="EG97" t="s">
        <v>964</v>
      </c>
      <c r="EI97" t="s">
        <v>959</v>
      </c>
    </row>
    <row r="98" spans="122:139" ht="10.55" customHeight="1">
      <c r="DR98" t="s">
        <v>18</v>
      </c>
      <c r="DW98">
        <v>31081222</v>
      </c>
      <c r="DX98" t="s">
        <v>1288</v>
      </c>
      <c r="DY98" t="s">
        <v>1289</v>
      </c>
      <c r="DZ98" t="s">
        <v>1290</v>
      </c>
      <c r="EA98" t="s">
        <v>1291</v>
      </c>
      <c r="EF98" t="s">
        <v>897</v>
      </c>
      <c r="EG98" t="s">
        <v>964</v>
      </c>
      <c r="EI98" t="s">
        <v>959</v>
      </c>
    </row>
    <row r="99" spans="122:139" ht="10.55" customHeight="1">
      <c r="DR99" t="s">
        <v>18</v>
      </c>
      <c r="DW99">
        <v>31340189</v>
      </c>
      <c r="DX99" t="s">
        <v>1292</v>
      </c>
      <c r="DY99" t="s">
        <v>1293</v>
      </c>
      <c r="DZ99" t="s">
        <v>1294</v>
      </c>
      <c r="EA99" t="s">
        <v>1295</v>
      </c>
      <c r="EF99" t="s">
        <v>891</v>
      </c>
      <c r="EG99" t="s">
        <v>958</v>
      </c>
      <c r="EI99" t="s">
        <v>959</v>
      </c>
    </row>
    <row r="100" spans="122:139" ht="10.55" customHeight="1">
      <c r="DR100" t="s">
        <v>18</v>
      </c>
      <c r="DW100">
        <v>31077220</v>
      </c>
      <c r="DX100" t="s">
        <v>1296</v>
      </c>
      <c r="DY100" t="s">
        <v>1297</v>
      </c>
      <c r="DZ100" t="s">
        <v>1228</v>
      </c>
      <c r="EA100" t="s">
        <v>1298</v>
      </c>
      <c r="EF100" t="s">
        <v>891</v>
      </c>
      <c r="EG100" t="s">
        <v>958</v>
      </c>
      <c r="EI100" t="s">
        <v>959</v>
      </c>
    </row>
    <row r="101" spans="122:139" ht="10.55" customHeight="1">
      <c r="DR101" t="s">
        <v>18</v>
      </c>
      <c r="DW101">
        <v>31384097</v>
      </c>
      <c r="DX101" t="s">
        <v>1299</v>
      </c>
      <c r="DY101" t="s">
        <v>1300</v>
      </c>
      <c r="DZ101" t="s">
        <v>973</v>
      </c>
      <c r="EA101" t="s">
        <v>1301</v>
      </c>
      <c r="EB101" s="170">
        <v>42921</v>
      </c>
      <c r="EF101" t="s">
        <v>897</v>
      </c>
      <c r="EG101" t="s">
        <v>964</v>
      </c>
      <c r="EI101" t="s">
        <v>959</v>
      </c>
    </row>
    <row r="102" spans="122:139" ht="10.55" customHeight="1">
      <c r="DR102" t="s">
        <v>18</v>
      </c>
      <c r="DW102">
        <v>28147378</v>
      </c>
      <c r="DX102" t="s">
        <v>1302</v>
      </c>
      <c r="DY102" t="s">
        <v>1303</v>
      </c>
      <c r="DZ102" t="s">
        <v>1304</v>
      </c>
      <c r="EA102" t="s">
        <v>1305</v>
      </c>
      <c r="EF102" t="s">
        <v>891</v>
      </c>
      <c r="EG102" t="s">
        <v>958</v>
      </c>
      <c r="EI102" t="s">
        <v>959</v>
      </c>
    </row>
    <row r="103" spans="122:139" ht="10.55" customHeight="1">
      <c r="DR103" t="s">
        <v>18</v>
      </c>
      <c r="DW103">
        <v>31290833</v>
      </c>
      <c r="DX103" t="s">
        <v>1306</v>
      </c>
      <c r="DY103" t="s">
        <v>1307</v>
      </c>
      <c r="DZ103" t="s">
        <v>1308</v>
      </c>
      <c r="EA103" t="s">
        <v>1309</v>
      </c>
      <c r="EB103" s="170">
        <v>37447</v>
      </c>
      <c r="EF103" t="s">
        <v>891</v>
      </c>
      <c r="EG103" t="s">
        <v>958</v>
      </c>
      <c r="EI103" t="s">
        <v>959</v>
      </c>
    </row>
    <row r="104" spans="122:139" ht="10.55" customHeight="1">
      <c r="DR104" t="s">
        <v>18</v>
      </c>
      <c r="DW104">
        <v>31297339</v>
      </c>
      <c r="DX104" t="s">
        <v>1310</v>
      </c>
      <c r="DY104" t="s">
        <v>1311</v>
      </c>
      <c r="DZ104" t="s">
        <v>1312</v>
      </c>
      <c r="EA104" t="s">
        <v>1313</v>
      </c>
      <c r="EB104" s="170">
        <v>43525</v>
      </c>
      <c r="EF104" t="s">
        <v>891</v>
      </c>
      <c r="EG104" t="s">
        <v>958</v>
      </c>
      <c r="EI104" t="s">
        <v>959</v>
      </c>
    </row>
    <row r="105" spans="122:139" ht="10.55" customHeight="1">
      <c r="DR105" t="s">
        <v>18</v>
      </c>
      <c r="DW105">
        <v>28957655</v>
      </c>
      <c r="DX105" t="s">
        <v>1314</v>
      </c>
      <c r="DY105" t="s">
        <v>1315</v>
      </c>
      <c r="DZ105" t="s">
        <v>1126</v>
      </c>
      <c r="EA105" t="s">
        <v>1316</v>
      </c>
      <c r="EB105" s="170">
        <v>41528</v>
      </c>
      <c r="EF105" t="s">
        <v>888</v>
      </c>
      <c r="EG105" t="s">
        <v>984</v>
      </c>
      <c r="EI105" t="s">
        <v>959</v>
      </c>
    </row>
    <row r="106" spans="122:139" ht="10.55" customHeight="1">
      <c r="DR106" t="s">
        <v>18</v>
      </c>
      <c r="DW106">
        <v>31384050</v>
      </c>
      <c r="DX106" t="s">
        <v>1317</v>
      </c>
      <c r="DY106" t="s">
        <v>1318</v>
      </c>
      <c r="DZ106" t="s">
        <v>40</v>
      </c>
      <c r="EA106" t="s">
        <v>1319</v>
      </c>
      <c r="EB106" s="170">
        <v>43557</v>
      </c>
      <c r="EF106" t="s">
        <v>897</v>
      </c>
      <c r="EG106" t="s">
        <v>964</v>
      </c>
      <c r="EI106" t="s">
        <v>959</v>
      </c>
    </row>
    <row r="107" spans="122:139" ht="10.55" customHeight="1">
      <c r="DR107" t="s">
        <v>18</v>
      </c>
      <c r="DW107">
        <v>31536227</v>
      </c>
      <c r="DX107" t="s">
        <v>1320</v>
      </c>
      <c r="DY107" t="s">
        <v>1321</v>
      </c>
      <c r="DZ107" t="s">
        <v>1195</v>
      </c>
      <c r="EA107" t="s">
        <v>1322</v>
      </c>
      <c r="EB107" s="170">
        <v>43942</v>
      </c>
      <c r="EF107" t="s">
        <v>897</v>
      </c>
      <c r="EG107" t="s">
        <v>964</v>
      </c>
      <c r="EI107" t="s">
        <v>959</v>
      </c>
    </row>
    <row r="108" spans="122:139" ht="10.55" customHeight="1">
      <c r="DR108" t="s">
        <v>18</v>
      </c>
      <c r="DW108">
        <v>28263430</v>
      </c>
      <c r="DX108" t="s">
        <v>1323</v>
      </c>
      <c r="DY108" t="s">
        <v>1324</v>
      </c>
      <c r="DZ108" t="s">
        <v>1325</v>
      </c>
      <c r="EA108" t="s">
        <v>1326</v>
      </c>
      <c r="EB108" s="170">
        <v>39965</v>
      </c>
      <c r="EF108" t="s">
        <v>897</v>
      </c>
      <c r="EG108" t="s">
        <v>964</v>
      </c>
      <c r="EI108" t="s">
        <v>959</v>
      </c>
    </row>
    <row r="109" spans="122:139" ht="10.55" customHeight="1">
      <c r="DR109" t="s">
        <v>18</v>
      </c>
      <c r="DW109">
        <v>26504845</v>
      </c>
      <c r="DX109" t="s">
        <v>1327</v>
      </c>
      <c r="DY109" t="s">
        <v>1328</v>
      </c>
      <c r="DZ109" t="s">
        <v>1007</v>
      </c>
      <c r="EA109" t="s">
        <v>1329</v>
      </c>
      <c r="EF109" t="s">
        <v>897</v>
      </c>
      <c r="EG109" t="s">
        <v>964</v>
      </c>
      <c r="EI109" t="s">
        <v>959</v>
      </c>
    </row>
    <row r="110" spans="122:139" ht="10.55" customHeight="1">
      <c r="DR110" t="s">
        <v>18</v>
      </c>
      <c r="DW110">
        <v>29648127</v>
      </c>
      <c r="DX110" t="s">
        <v>1330</v>
      </c>
      <c r="DY110" t="s">
        <v>1331</v>
      </c>
      <c r="DZ110" t="s">
        <v>1130</v>
      </c>
      <c r="EA110" t="s">
        <v>1332</v>
      </c>
      <c r="EB110" s="170">
        <v>41204</v>
      </c>
      <c r="EF110" t="s">
        <v>888</v>
      </c>
      <c r="EG110" t="s">
        <v>984</v>
      </c>
      <c r="EI110" t="s">
        <v>959</v>
      </c>
    </row>
    <row r="111" spans="122:139" ht="10.55" customHeight="1">
      <c r="DR111" t="s">
        <v>18</v>
      </c>
      <c r="DW111">
        <v>31512458</v>
      </c>
      <c r="DX111" t="s">
        <v>1333</v>
      </c>
      <c r="DY111" t="s">
        <v>1334</v>
      </c>
      <c r="DZ111" t="s">
        <v>1232</v>
      </c>
      <c r="EA111" t="s">
        <v>1335</v>
      </c>
      <c r="EB111" s="170">
        <v>44236</v>
      </c>
      <c r="EF111" t="s">
        <v>897</v>
      </c>
      <c r="EG111" t="s">
        <v>964</v>
      </c>
      <c r="EI111" t="s">
        <v>959</v>
      </c>
    </row>
    <row r="112" spans="122:139" ht="10.55" customHeight="1">
      <c r="DR112" t="s">
        <v>18</v>
      </c>
      <c r="DW112">
        <v>26357886</v>
      </c>
      <c r="DX112" t="s">
        <v>1336</v>
      </c>
      <c r="DY112" t="s">
        <v>1337</v>
      </c>
      <c r="DZ112" t="s">
        <v>1174</v>
      </c>
      <c r="EA112" t="s">
        <v>1338</v>
      </c>
      <c r="EF112" t="s">
        <v>897</v>
      </c>
      <c r="EG112" t="s">
        <v>964</v>
      </c>
      <c r="EI112" t="s">
        <v>959</v>
      </c>
    </row>
    <row r="113" spans="122:139" ht="10.55" customHeight="1">
      <c r="DR113" t="s">
        <v>18</v>
      </c>
      <c r="DW113">
        <v>26627340</v>
      </c>
      <c r="DX113" t="s">
        <v>1339</v>
      </c>
      <c r="DY113" t="s">
        <v>1340</v>
      </c>
      <c r="DZ113" t="s">
        <v>1239</v>
      </c>
      <c r="EA113" t="s">
        <v>1341</v>
      </c>
      <c r="EF113" t="s">
        <v>897</v>
      </c>
      <c r="EG113" t="s">
        <v>964</v>
      </c>
      <c r="EI113" t="s">
        <v>959</v>
      </c>
    </row>
    <row r="114" spans="122:139" ht="10.55" customHeight="1">
      <c r="DR114" t="s">
        <v>18</v>
      </c>
      <c r="DW114">
        <v>31195782</v>
      </c>
      <c r="DX114" t="s">
        <v>1342</v>
      </c>
      <c r="DY114" t="s">
        <v>1343</v>
      </c>
      <c r="DZ114" t="s">
        <v>1344</v>
      </c>
      <c r="EA114" t="s">
        <v>1345</v>
      </c>
      <c r="EB114" s="170">
        <v>42685</v>
      </c>
      <c r="EF114" t="s">
        <v>897</v>
      </c>
      <c r="EG114" t="s">
        <v>964</v>
      </c>
      <c r="EI114" t="s">
        <v>959</v>
      </c>
    </row>
    <row r="115" spans="122:139" ht="10.55" customHeight="1">
      <c r="DR115" t="s">
        <v>18</v>
      </c>
      <c r="DW115">
        <v>26318850</v>
      </c>
      <c r="DX115" t="s">
        <v>1346</v>
      </c>
      <c r="DY115" t="s">
        <v>1347</v>
      </c>
      <c r="DZ115" t="s">
        <v>1348</v>
      </c>
      <c r="EA115" t="s">
        <v>1349</v>
      </c>
      <c r="EF115" t="s">
        <v>891</v>
      </c>
      <c r="EG115" t="s">
        <v>958</v>
      </c>
      <c r="EI115" t="s">
        <v>959</v>
      </c>
    </row>
    <row r="116" spans="122:139" ht="10.55" customHeight="1">
      <c r="DR116" t="s">
        <v>18</v>
      </c>
      <c r="DW116">
        <v>31503906</v>
      </c>
      <c r="DX116" t="s">
        <v>1350</v>
      </c>
      <c r="DY116" t="s">
        <v>1351</v>
      </c>
      <c r="DZ116" t="s">
        <v>969</v>
      </c>
      <c r="EA116" t="s">
        <v>1352</v>
      </c>
      <c r="EB116" s="170">
        <v>43424</v>
      </c>
      <c r="EF116" t="s">
        <v>891</v>
      </c>
      <c r="EG116" t="s">
        <v>958</v>
      </c>
      <c r="EI116" t="s">
        <v>959</v>
      </c>
    </row>
    <row r="117" spans="122:139" ht="10.55" customHeight="1">
      <c r="DR117" t="s">
        <v>18</v>
      </c>
      <c r="DW117">
        <v>26416221</v>
      </c>
      <c r="DX117" t="s">
        <v>1353</v>
      </c>
      <c r="DY117" t="s">
        <v>1354</v>
      </c>
      <c r="DZ117" t="s">
        <v>1051</v>
      </c>
      <c r="EA117" t="s">
        <v>1355</v>
      </c>
      <c r="EB117" s="170">
        <v>41031</v>
      </c>
      <c r="EF117" t="s">
        <v>891</v>
      </c>
      <c r="EG117" t="s">
        <v>958</v>
      </c>
      <c r="EI117" t="s">
        <v>959</v>
      </c>
    </row>
    <row r="118" spans="122:139" ht="10.55" customHeight="1">
      <c r="DR118" t="s">
        <v>18</v>
      </c>
      <c r="DW118">
        <v>28494201</v>
      </c>
      <c r="DX118" t="s">
        <v>1356</v>
      </c>
      <c r="DY118" t="s">
        <v>1357</v>
      </c>
      <c r="DZ118" t="s">
        <v>969</v>
      </c>
      <c r="EA118" t="s">
        <v>1358</v>
      </c>
      <c r="EF118" t="s">
        <v>891</v>
      </c>
      <c r="EG118" t="s">
        <v>958</v>
      </c>
      <c r="EI118" t="s">
        <v>959</v>
      </c>
    </row>
    <row r="119" spans="122:139" ht="10.55" customHeight="1">
      <c r="DR119" t="s">
        <v>18</v>
      </c>
      <c r="DW119">
        <v>31303342</v>
      </c>
      <c r="DX119" t="s">
        <v>1359</v>
      </c>
      <c r="DY119" t="s">
        <v>1360</v>
      </c>
      <c r="DZ119" t="s">
        <v>966</v>
      </c>
      <c r="EA119" t="s">
        <v>1361</v>
      </c>
      <c r="EB119" s="170">
        <v>43342</v>
      </c>
      <c r="EF119" t="s">
        <v>897</v>
      </c>
      <c r="EG119" t="s">
        <v>964</v>
      </c>
      <c r="EI119" t="s">
        <v>959</v>
      </c>
    </row>
    <row r="120" spans="122:139" ht="10.55" customHeight="1">
      <c r="DR120" t="s">
        <v>18</v>
      </c>
      <c r="DW120">
        <v>28494936</v>
      </c>
      <c r="DX120" t="s">
        <v>1362</v>
      </c>
      <c r="DY120" t="s">
        <v>1363</v>
      </c>
      <c r="DZ120" t="s">
        <v>1364</v>
      </c>
      <c r="EA120" t="s">
        <v>1365</v>
      </c>
      <c r="EB120" s="170">
        <v>40281</v>
      </c>
      <c r="EF120" t="s">
        <v>897</v>
      </c>
      <c r="EG120" t="s">
        <v>964</v>
      </c>
      <c r="EI120" t="s">
        <v>959</v>
      </c>
    </row>
    <row r="121" spans="122:139" ht="10.55" customHeight="1">
      <c r="DR121" t="s">
        <v>18</v>
      </c>
      <c r="DW121">
        <v>26406211</v>
      </c>
      <c r="DX121" t="s">
        <v>1366</v>
      </c>
      <c r="DY121" t="s">
        <v>1367</v>
      </c>
      <c r="DZ121" t="s">
        <v>1368</v>
      </c>
      <c r="EA121" t="s">
        <v>1369</v>
      </c>
      <c r="EF121" t="s">
        <v>891</v>
      </c>
      <c r="EG121" t="s">
        <v>958</v>
      </c>
      <c r="EI121" t="s">
        <v>959</v>
      </c>
    </row>
    <row r="122" spans="122:139" ht="10.55" customHeight="1">
      <c r="DR122" t="s">
        <v>18</v>
      </c>
      <c r="DW122">
        <v>26502786</v>
      </c>
      <c r="DX122" t="s">
        <v>1370</v>
      </c>
      <c r="DY122" t="s">
        <v>1371</v>
      </c>
      <c r="DZ122" t="s">
        <v>1368</v>
      </c>
      <c r="EA122" t="s">
        <v>1372</v>
      </c>
      <c r="EF122" t="s">
        <v>884</v>
      </c>
      <c r="EG122" t="s">
        <v>1001</v>
      </c>
      <c r="EI122" t="s">
        <v>959</v>
      </c>
    </row>
    <row r="123" spans="122:139" ht="10.55" customHeight="1">
      <c r="DR123" t="s">
        <v>18</v>
      </c>
      <c r="DW123">
        <v>26502786</v>
      </c>
      <c r="DX123" t="s">
        <v>1370</v>
      </c>
      <c r="DY123" t="s">
        <v>1371</v>
      </c>
      <c r="DZ123" t="s">
        <v>1368</v>
      </c>
      <c r="EA123" t="s">
        <v>1372</v>
      </c>
      <c r="EF123" t="s">
        <v>891</v>
      </c>
      <c r="EG123" t="s">
        <v>958</v>
      </c>
      <c r="EI123" t="s">
        <v>959</v>
      </c>
    </row>
    <row r="124" spans="122:139" ht="10.55" customHeight="1">
      <c r="DR124" t="s">
        <v>18</v>
      </c>
      <c r="DW124">
        <v>31280159</v>
      </c>
      <c r="DX124" t="s">
        <v>1373</v>
      </c>
      <c r="DY124" t="s">
        <v>1374</v>
      </c>
      <c r="DZ124" t="s">
        <v>1174</v>
      </c>
      <c r="EA124" t="s">
        <v>1375</v>
      </c>
      <c r="EB124" s="170">
        <v>39062</v>
      </c>
      <c r="EF124" t="s">
        <v>897</v>
      </c>
      <c r="EG124" t="s">
        <v>964</v>
      </c>
      <c r="EI124" t="s">
        <v>959</v>
      </c>
    </row>
    <row r="125" spans="122:139" ht="10.55" customHeight="1">
      <c r="DR125" t="s">
        <v>18</v>
      </c>
      <c r="DW125">
        <v>31341252</v>
      </c>
      <c r="DX125" t="s">
        <v>1376</v>
      </c>
      <c r="DY125" t="s">
        <v>1377</v>
      </c>
      <c r="DZ125" t="s">
        <v>987</v>
      </c>
      <c r="EA125" t="s">
        <v>1378</v>
      </c>
      <c r="EB125" s="170">
        <v>41417</v>
      </c>
      <c r="EF125" t="s">
        <v>888</v>
      </c>
      <c r="EG125" t="s">
        <v>984</v>
      </c>
      <c r="EI125" t="s">
        <v>959</v>
      </c>
    </row>
    <row r="126" spans="122:139" ht="10.55" customHeight="1">
      <c r="DR126" t="s">
        <v>18</v>
      </c>
      <c r="DW126">
        <v>31081205</v>
      </c>
      <c r="DX126" t="s">
        <v>1379</v>
      </c>
      <c r="DY126" t="s">
        <v>1380</v>
      </c>
      <c r="DZ126" t="s">
        <v>1381</v>
      </c>
      <c r="EA126" t="s">
        <v>1382</v>
      </c>
      <c r="EF126" t="s">
        <v>897</v>
      </c>
      <c r="EG126" t="s">
        <v>964</v>
      </c>
      <c r="EI126" t="s">
        <v>959</v>
      </c>
    </row>
    <row r="127" spans="122:139" ht="10.55" customHeight="1">
      <c r="DR127" t="s">
        <v>18</v>
      </c>
      <c r="DW127">
        <v>31468814</v>
      </c>
      <c r="DX127" t="s">
        <v>1383</v>
      </c>
      <c r="DY127" t="s">
        <v>1384</v>
      </c>
      <c r="DZ127" t="s">
        <v>1290</v>
      </c>
      <c r="EA127" t="s">
        <v>1385</v>
      </c>
      <c r="EF127" t="s">
        <v>891</v>
      </c>
      <c r="EG127" t="s">
        <v>958</v>
      </c>
      <c r="EI127" t="s">
        <v>959</v>
      </c>
    </row>
    <row r="128" spans="122:139" ht="10.55" customHeight="1">
      <c r="DR128" t="s">
        <v>18</v>
      </c>
      <c r="DW128">
        <v>31686443</v>
      </c>
      <c r="DX128" t="s">
        <v>1386</v>
      </c>
      <c r="DY128" t="s">
        <v>1387</v>
      </c>
      <c r="DZ128" t="s">
        <v>1344</v>
      </c>
      <c r="EA128" t="s">
        <v>1388</v>
      </c>
      <c r="EB128" s="170">
        <v>41255</v>
      </c>
      <c r="EF128" t="s">
        <v>888</v>
      </c>
      <c r="EG128" t="s">
        <v>984</v>
      </c>
      <c r="EI128" t="s">
        <v>959</v>
      </c>
    </row>
    <row r="129" spans="122:139" ht="10.55" customHeight="1">
      <c r="DR129" t="s">
        <v>18</v>
      </c>
      <c r="DW129">
        <v>26357928</v>
      </c>
      <c r="DX129" t="s">
        <v>1389</v>
      </c>
      <c r="DY129" t="s">
        <v>1390</v>
      </c>
      <c r="DZ129" t="s">
        <v>1391</v>
      </c>
      <c r="EA129" t="s">
        <v>1392</v>
      </c>
      <c r="EB129" s="170">
        <v>38287</v>
      </c>
      <c r="EF129" t="s">
        <v>897</v>
      </c>
      <c r="EG129" t="s">
        <v>964</v>
      </c>
      <c r="EI129" t="s">
        <v>959</v>
      </c>
    </row>
    <row r="130" spans="122:139" ht="10.55" customHeight="1">
      <c r="DR130" t="s">
        <v>18</v>
      </c>
      <c r="DW130">
        <v>31536236</v>
      </c>
      <c r="DX130" t="s">
        <v>1393</v>
      </c>
      <c r="DY130" t="s">
        <v>1394</v>
      </c>
      <c r="DZ130" t="s">
        <v>1011</v>
      </c>
      <c r="EA130" t="s">
        <v>1395</v>
      </c>
      <c r="EB130" s="170">
        <v>44308</v>
      </c>
      <c r="EF130" t="s">
        <v>897</v>
      </c>
      <c r="EG130" t="s">
        <v>964</v>
      </c>
      <c r="EI130" t="s">
        <v>959</v>
      </c>
    </row>
    <row r="131" spans="122:139" ht="10.55" customHeight="1">
      <c r="DR131" t="s">
        <v>18</v>
      </c>
      <c r="DW131">
        <v>31229273</v>
      </c>
      <c r="DX131" t="s">
        <v>1396</v>
      </c>
      <c r="DY131" t="s">
        <v>1397</v>
      </c>
      <c r="DZ131" t="s">
        <v>1007</v>
      </c>
      <c r="EA131" t="s">
        <v>1398</v>
      </c>
      <c r="EB131" s="170">
        <v>43115</v>
      </c>
      <c r="EF131" t="s">
        <v>888</v>
      </c>
      <c r="EG131" t="s">
        <v>984</v>
      </c>
      <c r="EI131" t="s">
        <v>1399</v>
      </c>
    </row>
    <row r="132" spans="122:139" ht="10.55" customHeight="1">
      <c r="DR132" t="s">
        <v>18</v>
      </c>
      <c r="DW132">
        <v>30942515</v>
      </c>
      <c r="DX132" t="s">
        <v>1400</v>
      </c>
      <c r="DY132" t="s">
        <v>1401</v>
      </c>
      <c r="DZ132" t="s">
        <v>1402</v>
      </c>
      <c r="EA132" t="s">
        <v>1403</v>
      </c>
      <c r="EF132" t="s">
        <v>897</v>
      </c>
      <c r="EG132" t="s">
        <v>964</v>
      </c>
      <c r="EI132" t="s">
        <v>959</v>
      </c>
    </row>
    <row r="133" spans="122:139" ht="10.55" customHeight="1">
      <c r="DR133" t="s">
        <v>18</v>
      </c>
      <c r="DW133">
        <v>26497668</v>
      </c>
      <c r="DX133" t="s">
        <v>1404</v>
      </c>
      <c r="DY133" t="s">
        <v>1405</v>
      </c>
      <c r="DZ133" t="s">
        <v>1406</v>
      </c>
      <c r="EA133" t="s">
        <v>1407</v>
      </c>
      <c r="EB133" s="170">
        <v>39995</v>
      </c>
      <c r="EF133" t="s">
        <v>891</v>
      </c>
      <c r="EG133" t="s">
        <v>958</v>
      </c>
      <c r="EI133" t="s">
        <v>959</v>
      </c>
    </row>
    <row r="134" spans="122:139" ht="10.55" customHeight="1">
      <c r="DR134" t="s">
        <v>18</v>
      </c>
      <c r="DW134">
        <v>27805201</v>
      </c>
      <c r="DX134" t="s">
        <v>1408</v>
      </c>
      <c r="DY134" t="s">
        <v>1409</v>
      </c>
      <c r="DZ134" t="s">
        <v>969</v>
      </c>
      <c r="EA134" t="s">
        <v>1410</v>
      </c>
      <c r="EB134" s="170">
        <v>41129</v>
      </c>
      <c r="EF134" t="s">
        <v>891</v>
      </c>
      <c r="EG134" t="s">
        <v>958</v>
      </c>
      <c r="EI134" t="s">
        <v>959</v>
      </c>
    </row>
    <row r="135" spans="122:139" ht="10.55" customHeight="1">
      <c r="DR135" t="s">
        <v>18</v>
      </c>
      <c r="DW135">
        <v>26838088</v>
      </c>
      <c r="DX135" t="s">
        <v>1411</v>
      </c>
      <c r="DY135" t="s">
        <v>1412</v>
      </c>
      <c r="DZ135" t="s">
        <v>1413</v>
      </c>
      <c r="EA135" t="s">
        <v>1414</v>
      </c>
      <c r="EF135" t="s">
        <v>897</v>
      </c>
      <c r="EG135" t="s">
        <v>964</v>
      </c>
      <c r="EI135" t="s">
        <v>959</v>
      </c>
    </row>
    <row r="136" spans="122:139" ht="10.55" customHeight="1">
      <c r="DR136" t="s">
        <v>18</v>
      </c>
      <c r="DW136">
        <v>31638586</v>
      </c>
      <c r="DX136" t="s">
        <v>1415</v>
      </c>
      <c r="DY136" t="s">
        <v>1416</v>
      </c>
      <c r="DZ136" t="s">
        <v>1011</v>
      </c>
      <c r="EA136" t="s">
        <v>1417</v>
      </c>
      <c r="EB136" s="170">
        <v>44719</v>
      </c>
      <c r="EF136" t="s">
        <v>897</v>
      </c>
      <c r="EG136" t="s">
        <v>964</v>
      </c>
      <c r="EI136" t="s">
        <v>959</v>
      </c>
    </row>
    <row r="137" spans="122:139" ht="10.55" customHeight="1">
      <c r="DR137" t="s">
        <v>18</v>
      </c>
      <c r="DW137">
        <v>28791649</v>
      </c>
      <c r="DX137" t="s">
        <v>1418</v>
      </c>
      <c r="DY137" t="s">
        <v>1419</v>
      </c>
      <c r="DZ137" t="s">
        <v>1047</v>
      </c>
      <c r="EA137" t="s">
        <v>1420</v>
      </c>
      <c r="EB137" s="170">
        <v>36536</v>
      </c>
      <c r="EF137" t="s">
        <v>892</v>
      </c>
      <c r="EG137" t="s">
        <v>1421</v>
      </c>
      <c r="EI137" t="s">
        <v>959</v>
      </c>
    </row>
    <row r="138" spans="122:139" ht="10.55" customHeight="1">
      <c r="DR138" t="s">
        <v>18</v>
      </c>
      <c r="DW138">
        <v>28791649</v>
      </c>
      <c r="DX138" t="s">
        <v>1418</v>
      </c>
      <c r="DY138" t="s">
        <v>1419</v>
      </c>
      <c r="DZ138" t="s">
        <v>1047</v>
      </c>
      <c r="EA138" t="s">
        <v>1420</v>
      </c>
      <c r="EB138" s="170">
        <v>36536</v>
      </c>
      <c r="EF138" t="s">
        <v>888</v>
      </c>
      <c r="EG138" t="s">
        <v>984</v>
      </c>
      <c r="EI138" t="s">
        <v>959</v>
      </c>
    </row>
    <row r="139" spans="122:139" ht="10.55" customHeight="1">
      <c r="DR139" t="s">
        <v>18</v>
      </c>
      <c r="DW139">
        <v>31345956</v>
      </c>
      <c r="DX139" t="s">
        <v>1422</v>
      </c>
      <c r="DY139" t="s">
        <v>1423</v>
      </c>
      <c r="DZ139" t="s">
        <v>1232</v>
      </c>
      <c r="EA139" t="s">
        <v>1424</v>
      </c>
      <c r="EF139" t="s">
        <v>897</v>
      </c>
      <c r="EG139" t="s">
        <v>964</v>
      </c>
      <c r="EI139" t="s">
        <v>959</v>
      </c>
    </row>
    <row r="140" spans="122:139" ht="10.55" customHeight="1">
      <c r="DR140" t="s">
        <v>18</v>
      </c>
      <c r="DW140">
        <v>31413316</v>
      </c>
      <c r="DX140" t="s">
        <v>1425</v>
      </c>
      <c r="DY140" t="s">
        <v>1426</v>
      </c>
      <c r="DZ140" t="s">
        <v>1344</v>
      </c>
      <c r="EA140" t="s">
        <v>1427</v>
      </c>
      <c r="EB140" s="170">
        <v>41239</v>
      </c>
      <c r="EF140" t="s">
        <v>890</v>
      </c>
      <c r="EG140" t="s">
        <v>1033</v>
      </c>
      <c r="EI140" t="s">
        <v>959</v>
      </c>
    </row>
    <row r="141" spans="122:139" ht="10.55" customHeight="1">
      <c r="DR141" t="s">
        <v>18</v>
      </c>
      <c r="DW141">
        <v>31257775</v>
      </c>
      <c r="DX141" t="s">
        <v>1428</v>
      </c>
      <c r="DY141" t="s">
        <v>1429</v>
      </c>
      <c r="DZ141" t="s">
        <v>1430</v>
      </c>
      <c r="EA141" t="s">
        <v>1431</v>
      </c>
      <c r="EF141" t="s">
        <v>897</v>
      </c>
      <c r="EG141" t="s">
        <v>964</v>
      </c>
      <c r="EI141" t="s">
        <v>959</v>
      </c>
    </row>
    <row r="142" spans="122:139" ht="10.55" customHeight="1">
      <c r="DR142" t="s">
        <v>18</v>
      </c>
      <c r="DW142">
        <v>26801410</v>
      </c>
      <c r="DX142" t="s">
        <v>1432</v>
      </c>
      <c r="DY142" t="s">
        <v>1433</v>
      </c>
      <c r="DZ142" t="s">
        <v>1228</v>
      </c>
      <c r="EA142" t="s">
        <v>1434</v>
      </c>
      <c r="EF142" t="s">
        <v>891</v>
      </c>
      <c r="EG142" t="s">
        <v>958</v>
      </c>
      <c r="EI142" t="s">
        <v>959</v>
      </c>
    </row>
    <row r="143" spans="122:139" ht="10.55" customHeight="1">
      <c r="DR143" t="s">
        <v>18</v>
      </c>
      <c r="DW143">
        <v>31413323</v>
      </c>
      <c r="DX143" t="s">
        <v>1435</v>
      </c>
      <c r="DY143" t="s">
        <v>1436</v>
      </c>
      <c r="DZ143" t="s">
        <v>969</v>
      </c>
      <c r="EA143" t="s">
        <v>1437</v>
      </c>
      <c r="EB143" s="170">
        <v>43014</v>
      </c>
      <c r="EF143" t="s">
        <v>890</v>
      </c>
      <c r="EG143" t="s">
        <v>1033</v>
      </c>
      <c r="EI143" t="s">
        <v>959</v>
      </c>
    </row>
    <row r="144" spans="122:139" ht="10.55" customHeight="1">
      <c r="DR144" t="s">
        <v>18</v>
      </c>
      <c r="DW144">
        <v>31304544</v>
      </c>
      <c r="DX144" t="s">
        <v>1438</v>
      </c>
      <c r="DY144" t="s">
        <v>1439</v>
      </c>
      <c r="DZ144" t="s">
        <v>1440</v>
      </c>
      <c r="EA144" t="s">
        <v>1441</v>
      </c>
      <c r="EF144" t="s">
        <v>891</v>
      </c>
      <c r="EG144" t="s">
        <v>958</v>
      </c>
      <c r="EI144" t="s">
        <v>959</v>
      </c>
    </row>
    <row r="145" spans="122:139" ht="10.55" customHeight="1">
      <c r="DR145" t="s">
        <v>18</v>
      </c>
      <c r="DW145">
        <v>26357647</v>
      </c>
      <c r="DX145" t="s">
        <v>1442</v>
      </c>
      <c r="DY145" t="s">
        <v>1443</v>
      </c>
      <c r="DZ145" t="s">
        <v>1444</v>
      </c>
      <c r="EA145" t="s">
        <v>1445</v>
      </c>
      <c r="EF145" t="s">
        <v>897</v>
      </c>
      <c r="EG145" t="s">
        <v>964</v>
      </c>
      <c r="EI145" t="s">
        <v>959</v>
      </c>
    </row>
    <row r="146" spans="122:139" ht="10.55" customHeight="1">
      <c r="DR146" t="s">
        <v>18</v>
      </c>
      <c r="DW146">
        <v>26357705</v>
      </c>
      <c r="DX146" t="s">
        <v>1442</v>
      </c>
      <c r="DY146" t="s">
        <v>1446</v>
      </c>
      <c r="DZ146" t="s">
        <v>1239</v>
      </c>
      <c r="EA146" t="s">
        <v>1447</v>
      </c>
      <c r="EF146" t="s">
        <v>888</v>
      </c>
      <c r="EG146" t="s">
        <v>984</v>
      </c>
      <c r="EI146" t="s">
        <v>959</v>
      </c>
    </row>
    <row r="147" spans="122:139" ht="10.55" customHeight="1">
      <c r="DR147" t="s">
        <v>18</v>
      </c>
      <c r="DW147">
        <v>26549292</v>
      </c>
      <c r="DX147" t="s">
        <v>1448</v>
      </c>
      <c r="DY147" t="s">
        <v>1449</v>
      </c>
      <c r="DZ147" t="s">
        <v>1019</v>
      </c>
      <c r="EA147" t="s">
        <v>1450</v>
      </c>
      <c r="EB147" s="170">
        <v>34156</v>
      </c>
      <c r="EF147" t="s">
        <v>890</v>
      </c>
      <c r="EG147" t="s">
        <v>1033</v>
      </c>
      <c r="EI147" t="s">
        <v>959</v>
      </c>
    </row>
    <row r="148" spans="122:139" ht="10.55" customHeight="1">
      <c r="DR148" t="s">
        <v>18</v>
      </c>
      <c r="DW148">
        <v>31413001</v>
      </c>
      <c r="DX148" t="s">
        <v>1451</v>
      </c>
      <c r="DY148" t="s">
        <v>1452</v>
      </c>
      <c r="DZ148" t="s">
        <v>1440</v>
      </c>
      <c r="EA148" t="s">
        <v>1453</v>
      </c>
      <c r="EF148" t="s">
        <v>891</v>
      </c>
      <c r="EG148" t="s">
        <v>958</v>
      </c>
      <c r="EI148" t="s">
        <v>959</v>
      </c>
    </row>
    <row r="149" spans="122:139" ht="10.55" customHeight="1">
      <c r="DR149" t="s">
        <v>18</v>
      </c>
      <c r="DW149">
        <v>28943648</v>
      </c>
      <c r="DX149" t="s">
        <v>1454</v>
      </c>
      <c r="DY149" t="s">
        <v>1455</v>
      </c>
      <c r="DZ149" t="s">
        <v>1456</v>
      </c>
      <c r="EA149" t="s">
        <v>1457</v>
      </c>
      <c r="EB149" s="170">
        <v>42088</v>
      </c>
      <c r="EF149" t="s">
        <v>891</v>
      </c>
      <c r="EG149" t="s">
        <v>958</v>
      </c>
      <c r="EI149" t="s">
        <v>959</v>
      </c>
    </row>
    <row r="150" spans="122:139" ht="10.55" customHeight="1">
      <c r="DR150" t="s">
        <v>18</v>
      </c>
      <c r="DW150">
        <v>31577754</v>
      </c>
      <c r="DX150" t="s">
        <v>1458</v>
      </c>
      <c r="DY150" t="s">
        <v>1459</v>
      </c>
      <c r="DZ150" t="s">
        <v>1460</v>
      </c>
      <c r="EA150" t="s">
        <v>1461</v>
      </c>
      <c r="EB150" s="170">
        <v>43888</v>
      </c>
      <c r="EF150" t="s">
        <v>891</v>
      </c>
      <c r="EG150" t="s">
        <v>958</v>
      </c>
      <c r="EI150" t="s">
        <v>959</v>
      </c>
    </row>
    <row r="151" spans="122:139" ht="10.55" customHeight="1">
      <c r="DR151" t="s">
        <v>18</v>
      </c>
      <c r="DW151">
        <v>26319897</v>
      </c>
      <c r="DX151" t="s">
        <v>1462</v>
      </c>
      <c r="DY151" t="s">
        <v>1463</v>
      </c>
      <c r="DZ151" t="s">
        <v>1464</v>
      </c>
      <c r="EA151" t="s">
        <v>1465</v>
      </c>
      <c r="EF151" t="s">
        <v>891</v>
      </c>
      <c r="EG151" t="s">
        <v>958</v>
      </c>
      <c r="EI151" t="s">
        <v>959</v>
      </c>
    </row>
    <row r="152" spans="122:139" ht="10.55" customHeight="1">
      <c r="DR152" t="s">
        <v>18</v>
      </c>
      <c r="DW152">
        <v>31581375</v>
      </c>
      <c r="DX152" t="s">
        <v>1466</v>
      </c>
      <c r="DY152" t="s">
        <v>1467</v>
      </c>
      <c r="DZ152" t="s">
        <v>1207</v>
      </c>
      <c r="EA152" t="s">
        <v>1468</v>
      </c>
      <c r="EF152" t="s">
        <v>888</v>
      </c>
      <c r="EG152" t="s">
        <v>984</v>
      </c>
      <c r="EI152" t="s">
        <v>959</v>
      </c>
    </row>
    <row r="153" spans="122:139" ht="10.55" customHeight="1">
      <c r="DR153" t="s">
        <v>18</v>
      </c>
      <c r="DW153">
        <v>26808124</v>
      </c>
      <c r="DX153" t="s">
        <v>1469</v>
      </c>
      <c r="DY153" t="s">
        <v>1470</v>
      </c>
      <c r="DZ153" t="s">
        <v>1039</v>
      </c>
      <c r="EA153" t="s">
        <v>1471</v>
      </c>
      <c r="EF153" t="s">
        <v>897</v>
      </c>
      <c r="EG153" t="s">
        <v>964</v>
      </c>
      <c r="EI153" t="s">
        <v>959</v>
      </c>
    </row>
    <row r="154" spans="122:139" ht="10.55" customHeight="1">
      <c r="DR154" t="s">
        <v>18</v>
      </c>
      <c r="DW154">
        <v>26808124</v>
      </c>
      <c r="DX154" t="s">
        <v>1469</v>
      </c>
      <c r="DY154" t="s">
        <v>1470</v>
      </c>
      <c r="DZ154" t="s">
        <v>1039</v>
      </c>
      <c r="EA154" t="s">
        <v>1471</v>
      </c>
      <c r="EF154" t="s">
        <v>891</v>
      </c>
      <c r="EG154" t="s">
        <v>958</v>
      </c>
      <c r="EI154" t="s">
        <v>959</v>
      </c>
    </row>
    <row r="155" spans="122:139" ht="10.55" customHeight="1">
      <c r="DR155" t="s">
        <v>18</v>
      </c>
      <c r="DW155">
        <v>27618587</v>
      </c>
      <c r="DX155" t="s">
        <v>1472</v>
      </c>
      <c r="DY155" t="s">
        <v>1473</v>
      </c>
      <c r="DZ155" t="s">
        <v>1344</v>
      </c>
      <c r="EA155" t="s">
        <v>1474</v>
      </c>
      <c r="EF155" t="s">
        <v>897</v>
      </c>
      <c r="EG155" t="s">
        <v>964</v>
      </c>
      <c r="EI155" t="s">
        <v>959</v>
      </c>
    </row>
    <row r="156" spans="122:139" ht="10.55" customHeight="1">
      <c r="DR156" t="s">
        <v>18</v>
      </c>
      <c r="DW156">
        <v>28489852</v>
      </c>
      <c r="DX156" t="s">
        <v>1475</v>
      </c>
      <c r="DY156" t="s">
        <v>1476</v>
      </c>
      <c r="DZ156" t="s">
        <v>1203</v>
      </c>
      <c r="EA156" t="s">
        <v>1477</v>
      </c>
      <c r="EB156" s="170">
        <v>40784</v>
      </c>
      <c r="EF156" t="s">
        <v>891</v>
      </c>
      <c r="EG156" t="s">
        <v>958</v>
      </c>
      <c r="EI156" t="s">
        <v>959</v>
      </c>
    </row>
    <row r="157" spans="122:139" ht="10.55" customHeight="1">
      <c r="DR157" t="s">
        <v>18</v>
      </c>
      <c r="DW157">
        <v>30358487</v>
      </c>
      <c r="DX157" t="s">
        <v>1478</v>
      </c>
      <c r="DY157" t="s">
        <v>1479</v>
      </c>
      <c r="DZ157" t="s">
        <v>1015</v>
      </c>
      <c r="EA157" t="s">
        <v>1480</v>
      </c>
      <c r="EB157" s="170">
        <v>39212</v>
      </c>
      <c r="EF157" t="s">
        <v>888</v>
      </c>
      <c r="EG157" t="s">
        <v>984</v>
      </c>
      <c r="EI157" t="s">
        <v>959</v>
      </c>
    </row>
    <row r="158" spans="122:139" ht="10.55" customHeight="1">
      <c r="DR158" t="s">
        <v>18</v>
      </c>
      <c r="DW158">
        <v>27197884</v>
      </c>
      <c r="DX158" t="s">
        <v>1481</v>
      </c>
      <c r="DY158" t="s">
        <v>1482</v>
      </c>
      <c r="DZ158" t="s">
        <v>1109</v>
      </c>
      <c r="EA158" t="s">
        <v>1483</v>
      </c>
      <c r="EB158" s="170">
        <v>40294</v>
      </c>
      <c r="EF158" t="s">
        <v>897</v>
      </c>
      <c r="EG158" t="s">
        <v>964</v>
      </c>
      <c r="EI158" t="s">
        <v>959</v>
      </c>
    </row>
    <row r="159" spans="122:139" ht="10.55" customHeight="1">
      <c r="DR159" t="s">
        <v>18</v>
      </c>
      <c r="DW159">
        <v>26639014</v>
      </c>
      <c r="DX159" t="s">
        <v>1484</v>
      </c>
      <c r="DY159" t="s">
        <v>1485</v>
      </c>
      <c r="DZ159" t="s">
        <v>1137</v>
      </c>
      <c r="EA159" t="s">
        <v>1486</v>
      </c>
      <c r="EF159" t="s">
        <v>897</v>
      </c>
      <c r="EG159" t="s">
        <v>964</v>
      </c>
      <c r="EI159" t="s">
        <v>959</v>
      </c>
    </row>
    <row r="160" spans="122:139" ht="10.55" customHeight="1">
      <c r="DR160" t="s">
        <v>18</v>
      </c>
      <c r="DW160">
        <v>30901463</v>
      </c>
      <c r="DX160" t="s">
        <v>1487</v>
      </c>
      <c r="DY160" t="s">
        <v>1488</v>
      </c>
      <c r="DZ160" t="s">
        <v>1489</v>
      </c>
      <c r="EA160" t="s">
        <v>1490</v>
      </c>
      <c r="EF160" t="s">
        <v>891</v>
      </c>
      <c r="EG160" t="s">
        <v>958</v>
      </c>
      <c r="EI160" t="s">
        <v>959</v>
      </c>
    </row>
    <row r="161" spans="122:139" ht="10.55" customHeight="1">
      <c r="DR161" t="s">
        <v>18</v>
      </c>
      <c r="DW161">
        <v>28054636</v>
      </c>
      <c r="DX161" t="s">
        <v>1491</v>
      </c>
      <c r="DY161" t="s">
        <v>1492</v>
      </c>
      <c r="DZ161" t="s">
        <v>1023</v>
      </c>
      <c r="EA161" t="s">
        <v>1493</v>
      </c>
      <c r="EB161" s="170">
        <v>40858</v>
      </c>
      <c r="EF161" t="s">
        <v>897</v>
      </c>
      <c r="EG161" t="s">
        <v>964</v>
      </c>
      <c r="EI161" t="s">
        <v>959</v>
      </c>
    </row>
    <row r="162" spans="122:139" ht="10.55" customHeight="1">
      <c r="DR162" t="s">
        <v>18</v>
      </c>
      <c r="DW162">
        <v>31327477</v>
      </c>
      <c r="DX162" t="s">
        <v>1494</v>
      </c>
      <c r="DY162" t="s">
        <v>1495</v>
      </c>
      <c r="DZ162" t="s">
        <v>1456</v>
      </c>
      <c r="EA162" t="s">
        <v>1496</v>
      </c>
      <c r="EB162" s="170">
        <v>43662</v>
      </c>
      <c r="EF162" t="s">
        <v>891</v>
      </c>
      <c r="EG162" t="s">
        <v>958</v>
      </c>
      <c r="EI162" t="s">
        <v>959</v>
      </c>
    </row>
    <row r="163" spans="122:139" ht="10.55" customHeight="1">
      <c r="DR163" t="s">
        <v>18</v>
      </c>
      <c r="DW163">
        <v>26640602</v>
      </c>
      <c r="DX163" t="s">
        <v>1497</v>
      </c>
      <c r="DY163" t="s">
        <v>1498</v>
      </c>
      <c r="DZ163" t="s">
        <v>1499</v>
      </c>
      <c r="EA163" t="s">
        <v>1500</v>
      </c>
      <c r="EF163" t="s">
        <v>897</v>
      </c>
      <c r="EG163" t="s">
        <v>964</v>
      </c>
      <c r="EI163" t="s">
        <v>959</v>
      </c>
    </row>
    <row r="164" spans="122:139" ht="10.55" customHeight="1">
      <c r="DR164" t="s">
        <v>18</v>
      </c>
      <c r="DW164">
        <v>26505054</v>
      </c>
      <c r="DX164" t="s">
        <v>1501</v>
      </c>
      <c r="DY164" t="s">
        <v>1502</v>
      </c>
      <c r="DZ164" t="s">
        <v>1232</v>
      </c>
      <c r="EA164" t="s">
        <v>1503</v>
      </c>
      <c r="EF164" t="s">
        <v>897</v>
      </c>
      <c r="EG164" t="s">
        <v>964</v>
      </c>
      <c r="EI164" t="s">
        <v>959</v>
      </c>
    </row>
    <row r="165" spans="122:139" ht="10.55" customHeight="1">
      <c r="DR165" t="s">
        <v>18</v>
      </c>
      <c r="DW165">
        <v>28821278</v>
      </c>
      <c r="DX165" t="s">
        <v>1504</v>
      </c>
      <c r="DY165" t="s">
        <v>1505</v>
      </c>
      <c r="DZ165" t="s">
        <v>1207</v>
      </c>
      <c r="EA165" t="s">
        <v>1506</v>
      </c>
      <c r="EB165" s="170">
        <v>39368</v>
      </c>
      <c r="EF165" t="s">
        <v>888</v>
      </c>
      <c r="EG165" t="s">
        <v>984</v>
      </c>
      <c r="EI165" t="s">
        <v>959</v>
      </c>
    </row>
    <row r="166" spans="122:139" ht="10.55" customHeight="1">
      <c r="DR166" t="s">
        <v>18</v>
      </c>
      <c r="DW166">
        <v>26505050</v>
      </c>
      <c r="DX166" t="s">
        <v>1507</v>
      </c>
      <c r="DY166" t="s">
        <v>1508</v>
      </c>
      <c r="DZ166" t="s">
        <v>1509</v>
      </c>
      <c r="EA166" t="s">
        <v>1510</v>
      </c>
      <c r="EF166" t="s">
        <v>897</v>
      </c>
      <c r="EG166" t="s">
        <v>964</v>
      </c>
      <c r="EI166" t="s">
        <v>959</v>
      </c>
    </row>
    <row r="167" spans="122:139" ht="10.55" customHeight="1">
      <c r="DR167" t="s">
        <v>18</v>
      </c>
      <c r="DW167">
        <v>31615099</v>
      </c>
      <c r="DX167" t="s">
        <v>1511</v>
      </c>
      <c r="DY167" t="s">
        <v>1512</v>
      </c>
      <c r="DZ167" t="s">
        <v>1444</v>
      </c>
      <c r="EA167" t="s">
        <v>1513</v>
      </c>
      <c r="EF167" t="s">
        <v>891</v>
      </c>
      <c r="EG167" t="s">
        <v>958</v>
      </c>
      <c r="EI167" t="s">
        <v>959</v>
      </c>
    </row>
    <row r="168" spans="122:139" ht="10.55" customHeight="1">
      <c r="DR168" t="s">
        <v>18</v>
      </c>
      <c r="DW168">
        <v>31612561</v>
      </c>
      <c r="DX168" t="s">
        <v>1514</v>
      </c>
      <c r="DY168" t="s">
        <v>1515</v>
      </c>
      <c r="DZ168" t="s">
        <v>966</v>
      </c>
      <c r="EA168" t="s">
        <v>1516</v>
      </c>
      <c r="EB168" s="170">
        <v>44434</v>
      </c>
      <c r="EF168" t="s">
        <v>897</v>
      </c>
      <c r="EG168" t="s">
        <v>964</v>
      </c>
      <c r="EI168" t="s">
        <v>959</v>
      </c>
    </row>
    <row r="169" spans="122:139" ht="10.55" customHeight="1">
      <c r="DR169" t="s">
        <v>18</v>
      </c>
      <c r="DW169">
        <v>27666778</v>
      </c>
      <c r="DX169" t="s">
        <v>1517</v>
      </c>
      <c r="DY169" t="s">
        <v>1518</v>
      </c>
      <c r="DZ169" t="s">
        <v>969</v>
      </c>
      <c r="EA169" t="s">
        <v>1519</v>
      </c>
      <c r="EB169" s="170">
        <v>40469</v>
      </c>
      <c r="EF169" t="s">
        <v>891</v>
      </c>
      <c r="EG169" t="s">
        <v>958</v>
      </c>
      <c r="EI169" t="s">
        <v>959</v>
      </c>
    </row>
    <row r="170" spans="122:139" ht="10.55" customHeight="1">
      <c r="DR170" t="s">
        <v>18</v>
      </c>
      <c r="DW170">
        <v>31327597</v>
      </c>
      <c r="DX170" t="s">
        <v>1520</v>
      </c>
      <c r="DY170" t="s">
        <v>1521</v>
      </c>
      <c r="DZ170" t="s">
        <v>999</v>
      </c>
      <c r="EA170" t="s">
        <v>1522</v>
      </c>
      <c r="EF170" t="s">
        <v>897</v>
      </c>
      <c r="EG170" t="s">
        <v>964</v>
      </c>
      <c r="EI170" t="s">
        <v>959</v>
      </c>
    </row>
    <row r="171" spans="122:139" ht="10.55" customHeight="1">
      <c r="DR171" t="s">
        <v>18</v>
      </c>
      <c r="DW171">
        <v>26505034</v>
      </c>
      <c r="DX171" t="s">
        <v>1523</v>
      </c>
      <c r="DY171" t="s">
        <v>1524</v>
      </c>
      <c r="DZ171" t="s">
        <v>1015</v>
      </c>
      <c r="EA171" t="s">
        <v>1525</v>
      </c>
      <c r="EF171" t="s">
        <v>897</v>
      </c>
      <c r="EG171" t="s">
        <v>964</v>
      </c>
      <c r="EI171" t="s">
        <v>959</v>
      </c>
    </row>
    <row r="172" spans="122:139" ht="10.55" customHeight="1">
      <c r="DR172" t="s">
        <v>18</v>
      </c>
      <c r="DW172">
        <v>26504862</v>
      </c>
      <c r="DX172" t="s">
        <v>1526</v>
      </c>
      <c r="DY172" t="s">
        <v>1527</v>
      </c>
      <c r="DZ172" t="s">
        <v>1217</v>
      </c>
      <c r="EA172" t="s">
        <v>1528</v>
      </c>
      <c r="EF172" t="s">
        <v>897</v>
      </c>
      <c r="EG172" t="s">
        <v>964</v>
      </c>
      <c r="EI172" t="s">
        <v>959</v>
      </c>
    </row>
    <row r="173" spans="122:139" ht="10.55" customHeight="1">
      <c r="DR173" t="s">
        <v>18</v>
      </c>
      <c r="DW173">
        <v>28797527</v>
      </c>
      <c r="DX173" t="s">
        <v>1529</v>
      </c>
      <c r="DY173" t="s">
        <v>1530</v>
      </c>
      <c r="DZ173" t="s">
        <v>1531</v>
      </c>
      <c r="EA173" t="s">
        <v>1532</v>
      </c>
      <c r="EF173" t="s">
        <v>891</v>
      </c>
      <c r="EG173" t="s">
        <v>958</v>
      </c>
      <c r="EI173" t="s">
        <v>959</v>
      </c>
    </row>
    <row r="174" spans="122:139" ht="10.55" customHeight="1">
      <c r="DR174" t="s">
        <v>18</v>
      </c>
      <c r="DW174">
        <v>30893851</v>
      </c>
      <c r="DX174" t="s">
        <v>1533</v>
      </c>
      <c r="DY174" t="s">
        <v>1534</v>
      </c>
      <c r="DZ174" t="s">
        <v>1440</v>
      </c>
      <c r="EA174" t="s">
        <v>1535</v>
      </c>
      <c r="EF174" t="s">
        <v>891</v>
      </c>
      <c r="EG174" t="s">
        <v>958</v>
      </c>
      <c r="EI174" t="s">
        <v>959</v>
      </c>
    </row>
    <row r="175" spans="122:139" ht="10.55" customHeight="1">
      <c r="DR175" t="s">
        <v>18</v>
      </c>
      <c r="DW175">
        <v>31289532</v>
      </c>
      <c r="DX175" t="s">
        <v>1536</v>
      </c>
      <c r="DY175" t="s">
        <v>1537</v>
      </c>
      <c r="DZ175" t="s">
        <v>977</v>
      </c>
      <c r="EA175" t="s">
        <v>1538</v>
      </c>
      <c r="EF175" t="s">
        <v>891</v>
      </c>
      <c r="EG175" t="s">
        <v>958</v>
      </c>
      <c r="EI175" t="s">
        <v>959</v>
      </c>
    </row>
    <row r="176" spans="122:139" ht="10.55" customHeight="1">
      <c r="DR176" t="s">
        <v>18</v>
      </c>
      <c r="DW176">
        <v>26318884</v>
      </c>
      <c r="DX176" t="s">
        <v>1539</v>
      </c>
      <c r="DY176" t="s">
        <v>1540</v>
      </c>
      <c r="DZ176" t="s">
        <v>1541</v>
      </c>
      <c r="EA176" t="s">
        <v>1542</v>
      </c>
      <c r="EB176" s="170">
        <v>41327</v>
      </c>
      <c r="EF176" t="s">
        <v>891</v>
      </c>
      <c r="EG176" t="s">
        <v>958</v>
      </c>
      <c r="EI176" t="s">
        <v>959</v>
      </c>
    </row>
    <row r="177" spans="122:139" ht="10.55" customHeight="1">
      <c r="DR177" t="s">
        <v>18</v>
      </c>
      <c r="DW177">
        <v>26318937</v>
      </c>
      <c r="DX177" t="s">
        <v>1543</v>
      </c>
      <c r="DY177" t="s">
        <v>1544</v>
      </c>
      <c r="DZ177" t="s">
        <v>1545</v>
      </c>
      <c r="EA177" t="s">
        <v>1546</v>
      </c>
      <c r="EF177" t="s">
        <v>891</v>
      </c>
      <c r="EG177" t="s">
        <v>958</v>
      </c>
      <c r="EI177" t="s">
        <v>959</v>
      </c>
    </row>
    <row r="178" spans="122:139" ht="10.55" customHeight="1">
      <c r="DR178" t="s">
        <v>18</v>
      </c>
      <c r="DW178">
        <v>26409916</v>
      </c>
      <c r="DX178" t="s">
        <v>1547</v>
      </c>
      <c r="DY178" t="s">
        <v>1548</v>
      </c>
      <c r="DZ178" t="s">
        <v>1051</v>
      </c>
      <c r="EA178" t="s">
        <v>1549</v>
      </c>
      <c r="EF178" t="s">
        <v>888</v>
      </c>
      <c r="EG178" t="s">
        <v>984</v>
      </c>
      <c r="EI178" t="s">
        <v>959</v>
      </c>
    </row>
    <row r="179" spans="122:139" ht="10.55" customHeight="1">
      <c r="DR179" t="s">
        <v>18</v>
      </c>
      <c r="DW179">
        <v>26409916</v>
      </c>
      <c r="DX179" t="s">
        <v>1547</v>
      </c>
      <c r="DY179" t="s">
        <v>1548</v>
      </c>
      <c r="DZ179" t="s">
        <v>1051</v>
      </c>
      <c r="EA179" t="s">
        <v>1549</v>
      </c>
      <c r="EF179" t="s">
        <v>889</v>
      </c>
      <c r="EG179" t="s">
        <v>1550</v>
      </c>
      <c r="EI179" t="s">
        <v>959</v>
      </c>
    </row>
    <row r="180" spans="122:139" ht="10.55" customHeight="1">
      <c r="DR180" t="s">
        <v>18</v>
      </c>
      <c r="DW180">
        <v>28872357</v>
      </c>
      <c r="DX180" t="s">
        <v>1551</v>
      </c>
      <c r="DY180" t="s">
        <v>1552</v>
      </c>
      <c r="DZ180" t="s">
        <v>1553</v>
      </c>
      <c r="EA180" t="s">
        <v>1554</v>
      </c>
      <c r="EB180" s="170">
        <v>42024</v>
      </c>
      <c r="EF180" t="s">
        <v>897</v>
      </c>
      <c r="EG180" t="s">
        <v>964</v>
      </c>
      <c r="EI180" t="s">
        <v>959</v>
      </c>
    </row>
    <row r="181" spans="122:139" ht="10.55" customHeight="1">
      <c r="DR181" t="s">
        <v>18</v>
      </c>
      <c r="DW181">
        <v>26318851</v>
      </c>
      <c r="DX181" t="s">
        <v>1555</v>
      </c>
      <c r="DY181" t="s">
        <v>1556</v>
      </c>
      <c r="DZ181" t="s">
        <v>1348</v>
      </c>
      <c r="EA181" t="s">
        <v>1557</v>
      </c>
      <c r="EF181" t="s">
        <v>891</v>
      </c>
      <c r="EG181" t="s">
        <v>958</v>
      </c>
      <c r="EI181" t="s">
        <v>959</v>
      </c>
    </row>
    <row r="182" spans="122:139" ht="10.55" customHeight="1">
      <c r="DR182" t="s">
        <v>18</v>
      </c>
      <c r="DW182">
        <v>26506648</v>
      </c>
      <c r="DX182" t="s">
        <v>1558</v>
      </c>
      <c r="DY182" t="s">
        <v>1559</v>
      </c>
      <c r="DZ182" t="s">
        <v>1051</v>
      </c>
      <c r="EA182" t="s">
        <v>1560</v>
      </c>
      <c r="EF182" t="s">
        <v>897</v>
      </c>
      <c r="EG182" t="s">
        <v>964</v>
      </c>
      <c r="EI182" t="s">
        <v>959</v>
      </c>
    </row>
    <row r="183" spans="122:139" ht="10.55" customHeight="1">
      <c r="DR183" t="s">
        <v>18</v>
      </c>
      <c r="DW183">
        <v>26506648</v>
      </c>
      <c r="DX183" t="s">
        <v>1558</v>
      </c>
      <c r="DY183" t="s">
        <v>1559</v>
      </c>
      <c r="DZ183" t="s">
        <v>1051</v>
      </c>
      <c r="EA183" t="s">
        <v>1560</v>
      </c>
      <c r="EF183" t="s">
        <v>884</v>
      </c>
      <c r="EG183" t="s">
        <v>1001</v>
      </c>
      <c r="EI183" t="s">
        <v>959</v>
      </c>
    </row>
    <row r="184" spans="122:139" ht="10.55" customHeight="1">
      <c r="DR184" t="s">
        <v>18</v>
      </c>
      <c r="DW184">
        <v>27954259</v>
      </c>
      <c r="DX184" t="s">
        <v>1561</v>
      </c>
      <c r="DY184" t="s">
        <v>1562</v>
      </c>
      <c r="DZ184" t="s">
        <v>1563</v>
      </c>
      <c r="EA184" t="s">
        <v>1564</v>
      </c>
      <c r="EF184" t="s">
        <v>897</v>
      </c>
      <c r="EG184" t="s">
        <v>964</v>
      </c>
      <c r="EI184" t="s">
        <v>959</v>
      </c>
    </row>
    <row r="185" spans="122:139" ht="10.55" customHeight="1">
      <c r="DR185" t="s">
        <v>18</v>
      </c>
      <c r="DW185">
        <v>26832761</v>
      </c>
      <c r="DX185" t="s">
        <v>1561</v>
      </c>
      <c r="DY185" t="s">
        <v>1562</v>
      </c>
      <c r="DZ185" t="s">
        <v>1565</v>
      </c>
      <c r="EA185" t="s">
        <v>1564</v>
      </c>
      <c r="EF185" t="s">
        <v>897</v>
      </c>
      <c r="EG185" t="s">
        <v>964</v>
      </c>
      <c r="EI185" t="s">
        <v>959</v>
      </c>
    </row>
    <row r="186" spans="122:139" ht="10.55" customHeight="1">
      <c r="DR186" t="s">
        <v>18</v>
      </c>
      <c r="DW186">
        <v>26445111</v>
      </c>
      <c r="DX186" t="s">
        <v>1566</v>
      </c>
      <c r="DY186" t="s">
        <v>1567</v>
      </c>
      <c r="DZ186" t="s">
        <v>1568</v>
      </c>
      <c r="EA186" t="s">
        <v>1569</v>
      </c>
      <c r="EB186" s="170">
        <v>37504</v>
      </c>
      <c r="EF186" t="s">
        <v>889</v>
      </c>
      <c r="EG186" t="s">
        <v>1550</v>
      </c>
      <c r="EI186" t="s">
        <v>959</v>
      </c>
    </row>
    <row r="187" spans="122:139" ht="10.55" customHeight="1">
      <c r="DR187" t="s">
        <v>18</v>
      </c>
      <c r="DW187">
        <v>30906887</v>
      </c>
      <c r="DX187" t="s">
        <v>1570</v>
      </c>
      <c r="DY187" t="s">
        <v>1143</v>
      </c>
      <c r="DZ187" t="s">
        <v>1571</v>
      </c>
      <c r="EA187" t="s">
        <v>1145</v>
      </c>
      <c r="EF187" t="s">
        <v>891</v>
      </c>
      <c r="EG187" t="s">
        <v>958</v>
      </c>
      <c r="EI187" t="s">
        <v>959</v>
      </c>
    </row>
    <row r="188" spans="122:139" ht="10.55" customHeight="1">
      <c r="DR188" t="s">
        <v>18</v>
      </c>
      <c r="DW188">
        <v>30920381</v>
      </c>
      <c r="DX188" t="s">
        <v>1572</v>
      </c>
      <c r="DY188" t="s">
        <v>1143</v>
      </c>
      <c r="DZ188" t="s">
        <v>1573</v>
      </c>
      <c r="EA188" t="s">
        <v>1145</v>
      </c>
      <c r="EB188" s="170">
        <v>42795</v>
      </c>
      <c r="EF188" t="s">
        <v>891</v>
      </c>
      <c r="EG188" t="s">
        <v>958</v>
      </c>
      <c r="EI188" t="s">
        <v>959</v>
      </c>
    </row>
    <row r="189" spans="122:139" ht="10.55" customHeight="1">
      <c r="DR189" t="s">
        <v>18</v>
      </c>
      <c r="DW189">
        <v>31481499</v>
      </c>
      <c r="DX189" t="s">
        <v>1574</v>
      </c>
      <c r="DY189" t="s">
        <v>1575</v>
      </c>
      <c r="DZ189" t="s">
        <v>1576</v>
      </c>
      <c r="EA189" t="s">
        <v>1577</v>
      </c>
      <c r="EB189" s="170">
        <v>44256</v>
      </c>
      <c r="EF189" t="s">
        <v>897</v>
      </c>
      <c r="EG189" t="s">
        <v>964</v>
      </c>
      <c r="EI189" t="s">
        <v>959</v>
      </c>
    </row>
    <row r="190" spans="122:139" ht="10.55" customHeight="1">
      <c r="DR190" t="s">
        <v>18</v>
      </c>
      <c r="DW190">
        <v>26436646</v>
      </c>
      <c r="DX190" t="s">
        <v>1578</v>
      </c>
      <c r="DY190" t="s">
        <v>1579</v>
      </c>
      <c r="DZ190" t="s">
        <v>1580</v>
      </c>
      <c r="EA190" t="s">
        <v>1581</v>
      </c>
      <c r="EF190" t="s">
        <v>897</v>
      </c>
      <c r="EG190" t="s">
        <v>964</v>
      </c>
      <c r="EI190" t="s">
        <v>959</v>
      </c>
    </row>
    <row r="191" spans="122:139" ht="10.55" customHeight="1">
      <c r="DR191" t="s">
        <v>18</v>
      </c>
      <c r="DW191">
        <v>26436646</v>
      </c>
      <c r="DX191" t="s">
        <v>1578</v>
      </c>
      <c r="DY191" t="s">
        <v>1579</v>
      </c>
      <c r="DZ191" t="s">
        <v>1580</v>
      </c>
      <c r="EA191" t="s">
        <v>1581</v>
      </c>
      <c r="EF191" t="s">
        <v>890</v>
      </c>
      <c r="EG191" t="s">
        <v>1033</v>
      </c>
      <c r="EI191" t="s">
        <v>959</v>
      </c>
    </row>
    <row r="192" spans="122:139" ht="10.55" customHeight="1">
      <c r="DR192" t="s">
        <v>18</v>
      </c>
      <c r="DW192">
        <v>26548363</v>
      </c>
      <c r="DX192" t="s">
        <v>1582</v>
      </c>
      <c r="DY192" t="s">
        <v>1583</v>
      </c>
      <c r="DZ192" t="s">
        <v>1368</v>
      </c>
      <c r="EA192" t="s">
        <v>1584</v>
      </c>
      <c r="EB192" s="170">
        <v>37474</v>
      </c>
      <c r="EF192" t="s">
        <v>888</v>
      </c>
      <c r="EG192" t="s">
        <v>984</v>
      </c>
      <c r="EI192" t="s">
        <v>959</v>
      </c>
    </row>
    <row r="193" spans="122:139" ht="10.55" customHeight="1">
      <c r="DR193" t="s">
        <v>18</v>
      </c>
      <c r="DW193">
        <v>26357649</v>
      </c>
      <c r="DX193" t="s">
        <v>1585</v>
      </c>
      <c r="DY193" t="s">
        <v>1586</v>
      </c>
      <c r="DZ193" t="s">
        <v>1031</v>
      </c>
      <c r="EA193" t="s">
        <v>1587</v>
      </c>
      <c r="EF193" t="s">
        <v>888</v>
      </c>
      <c r="EG193" t="s">
        <v>984</v>
      </c>
      <c r="EI193" t="s">
        <v>959</v>
      </c>
    </row>
    <row r="194" spans="122:139" ht="10.55" customHeight="1">
      <c r="DR194" t="s">
        <v>18</v>
      </c>
      <c r="DW194">
        <v>28176875</v>
      </c>
      <c r="DX194" t="s">
        <v>1588</v>
      </c>
      <c r="DY194" t="s">
        <v>1589</v>
      </c>
      <c r="DZ194" t="s">
        <v>1590</v>
      </c>
      <c r="EA194" t="s">
        <v>1591</v>
      </c>
      <c r="EF194" t="s">
        <v>888</v>
      </c>
      <c r="EG194" t="s">
        <v>984</v>
      </c>
      <c r="EI194" t="s">
        <v>959</v>
      </c>
    </row>
    <row r="195" spans="122:139" ht="10.55" customHeight="1">
      <c r="DR195" t="s">
        <v>18</v>
      </c>
      <c r="DW195">
        <v>28176875</v>
      </c>
      <c r="DX195" t="s">
        <v>1588</v>
      </c>
      <c r="DY195" t="s">
        <v>1589</v>
      </c>
      <c r="DZ195" t="s">
        <v>1590</v>
      </c>
      <c r="EA195" t="s">
        <v>1591</v>
      </c>
      <c r="EF195" t="s">
        <v>888</v>
      </c>
      <c r="EG195" t="s">
        <v>984</v>
      </c>
      <c r="EI195" t="s">
        <v>1399</v>
      </c>
    </row>
    <row r="196" spans="122:139" ht="10.55" customHeight="1">
      <c r="DR196" t="s">
        <v>18</v>
      </c>
      <c r="DW196">
        <v>26357743</v>
      </c>
      <c r="DX196" t="s">
        <v>1592</v>
      </c>
      <c r="DY196" t="s">
        <v>1593</v>
      </c>
      <c r="DZ196" t="s">
        <v>1594</v>
      </c>
      <c r="EA196" t="s">
        <v>1595</v>
      </c>
      <c r="EF196" t="s">
        <v>897</v>
      </c>
      <c r="EG196" t="s">
        <v>964</v>
      </c>
      <c r="EI196" t="s">
        <v>959</v>
      </c>
    </row>
    <row r="197" spans="122:139" ht="10.55" customHeight="1">
      <c r="DR197" t="s">
        <v>18</v>
      </c>
      <c r="DW197">
        <v>26506574</v>
      </c>
      <c r="DX197" t="s">
        <v>1596</v>
      </c>
      <c r="DY197" t="s">
        <v>1597</v>
      </c>
      <c r="DZ197" t="s">
        <v>1598</v>
      </c>
      <c r="EA197" t="s">
        <v>1599</v>
      </c>
      <c r="EF197" t="s">
        <v>897</v>
      </c>
      <c r="EG197" t="s">
        <v>964</v>
      </c>
      <c r="EI197" t="s">
        <v>959</v>
      </c>
    </row>
    <row r="198" spans="122:139" ht="10.55" customHeight="1">
      <c r="DR198" t="s">
        <v>18</v>
      </c>
      <c r="DW198">
        <v>26357938</v>
      </c>
      <c r="DX198" t="s">
        <v>1600</v>
      </c>
      <c r="DY198" t="s">
        <v>1601</v>
      </c>
      <c r="DZ198" t="s">
        <v>1015</v>
      </c>
      <c r="EA198" t="s">
        <v>1602</v>
      </c>
      <c r="EF198" t="s">
        <v>897</v>
      </c>
      <c r="EG198" t="s">
        <v>964</v>
      </c>
      <c r="EI198" t="s">
        <v>959</v>
      </c>
    </row>
    <row r="199" spans="122:139" ht="10.55" customHeight="1">
      <c r="DR199" t="s">
        <v>18</v>
      </c>
      <c r="DW199">
        <v>27980582</v>
      </c>
      <c r="DX199" t="s">
        <v>1603</v>
      </c>
      <c r="DY199" t="s">
        <v>1604</v>
      </c>
      <c r="DZ199" t="s">
        <v>1605</v>
      </c>
      <c r="EA199" t="s">
        <v>1606</v>
      </c>
      <c r="EB199" s="170">
        <v>40709</v>
      </c>
      <c r="EF199" t="s">
        <v>889</v>
      </c>
      <c r="EG199" t="s">
        <v>1550</v>
      </c>
      <c r="EI199" t="s">
        <v>959</v>
      </c>
    </row>
    <row r="200" spans="122:139" ht="10.55" customHeight="1">
      <c r="DR200" t="s">
        <v>18</v>
      </c>
      <c r="DW200">
        <v>26504759</v>
      </c>
      <c r="DX200" t="s">
        <v>1607</v>
      </c>
      <c r="DY200" t="s">
        <v>1567</v>
      </c>
      <c r="DZ200" t="s">
        <v>1608</v>
      </c>
      <c r="EA200" t="s">
        <v>1569</v>
      </c>
      <c r="EB200" s="170">
        <v>38415</v>
      </c>
      <c r="EF200" t="s">
        <v>888</v>
      </c>
      <c r="EG200" t="s">
        <v>984</v>
      </c>
      <c r="EI200" t="s">
        <v>959</v>
      </c>
    </row>
    <row r="201" spans="122:139" ht="10.55" customHeight="1">
      <c r="DR201" t="s">
        <v>18</v>
      </c>
      <c r="DW201">
        <v>26504759</v>
      </c>
      <c r="DX201" t="s">
        <v>1607</v>
      </c>
      <c r="DY201" t="s">
        <v>1567</v>
      </c>
      <c r="DZ201" t="s">
        <v>1608</v>
      </c>
      <c r="EA201" t="s">
        <v>1569</v>
      </c>
      <c r="EB201" s="170">
        <v>38415</v>
      </c>
      <c r="EF201" t="s">
        <v>890</v>
      </c>
      <c r="EG201" t="s">
        <v>1033</v>
      </c>
      <c r="EI201" t="s">
        <v>959</v>
      </c>
    </row>
    <row r="202" spans="122:139" ht="10.55" customHeight="1">
      <c r="DR202" t="s">
        <v>18</v>
      </c>
      <c r="DW202">
        <v>30814121</v>
      </c>
      <c r="DX202" t="s">
        <v>1609</v>
      </c>
      <c r="DY202" t="s">
        <v>1610</v>
      </c>
      <c r="DZ202" t="s">
        <v>1611</v>
      </c>
      <c r="EA202" t="s">
        <v>1612</v>
      </c>
      <c r="EF202" t="s">
        <v>897</v>
      </c>
      <c r="EG202" t="s">
        <v>964</v>
      </c>
      <c r="EI202" t="s">
        <v>959</v>
      </c>
    </row>
    <row r="203" spans="122:139" ht="10.55" customHeight="1">
      <c r="DR203" t="s">
        <v>18</v>
      </c>
      <c r="DW203">
        <v>26513518</v>
      </c>
      <c r="DX203" t="s">
        <v>1613</v>
      </c>
      <c r="DY203" t="s">
        <v>1614</v>
      </c>
      <c r="DZ203" t="s">
        <v>1615</v>
      </c>
      <c r="EA203" t="s">
        <v>1616</v>
      </c>
      <c r="EB203" s="170">
        <v>38755</v>
      </c>
      <c r="EF203" t="s">
        <v>897</v>
      </c>
      <c r="EG203" t="s">
        <v>964</v>
      </c>
      <c r="EI203" t="s">
        <v>959</v>
      </c>
    </row>
    <row r="204" spans="122:139" ht="10.55" customHeight="1">
      <c r="DR204" t="s">
        <v>18</v>
      </c>
      <c r="DW204">
        <v>26504685</v>
      </c>
      <c r="DX204" t="s">
        <v>1617</v>
      </c>
      <c r="DY204" t="s">
        <v>1618</v>
      </c>
      <c r="DZ204" t="s">
        <v>1619</v>
      </c>
      <c r="EA204" t="s">
        <v>1620</v>
      </c>
      <c r="EF204" t="s">
        <v>896</v>
      </c>
      <c r="EG204" t="s">
        <v>1621</v>
      </c>
      <c r="EI204" t="s">
        <v>959</v>
      </c>
    </row>
    <row r="205" spans="122:139" ht="10.55" customHeight="1">
      <c r="DR205" t="s">
        <v>18</v>
      </c>
      <c r="DW205">
        <v>26505060</v>
      </c>
      <c r="DX205" t="s">
        <v>1622</v>
      </c>
      <c r="DY205" t="s">
        <v>1623</v>
      </c>
      <c r="DZ205" t="s">
        <v>1624</v>
      </c>
      <c r="EA205" t="s">
        <v>1625</v>
      </c>
      <c r="EF205" t="s">
        <v>897</v>
      </c>
      <c r="EG205" t="s">
        <v>964</v>
      </c>
      <c r="EI205" t="s">
        <v>959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84"/>
  </cols>
  <sheetData>
    <row r="1" spans="1:6" ht="11.3" customHeight="1">
      <c r="A1" s="9"/>
    </row>
    <row r="2" spans="1:6" ht="10.55" customHeight="1">
      <c r="B2" t="s">
        <v>1626</v>
      </c>
      <c r="C2" t="s">
        <v>1627</v>
      </c>
      <c r="D2" t="s">
        <v>1628</v>
      </c>
      <c r="E2" t="s">
        <v>1629</v>
      </c>
      <c r="F2" t="s">
        <v>1630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/>
  <cols>
    <col min="1" max="1" width="9.140625" style="184"/>
  </cols>
  <sheetData>
    <row r="1" spans="1:3" ht="11.3" customHeight="1">
      <c r="A1" s="9" t="s">
        <v>923</v>
      </c>
      <c r="B1" s="1" t="s">
        <v>1631</v>
      </c>
      <c r="C1" s="171"/>
    </row>
    <row r="2" spans="1:3" ht="10.55" customHeight="1">
      <c r="A2" s="168" t="s">
        <v>937</v>
      </c>
      <c r="B2" t="s">
        <v>1632</v>
      </c>
      <c r="C2" t="s">
        <v>1633</v>
      </c>
    </row>
    <row r="4" spans="1:3" ht="10.55" customHeight="1">
      <c r="B4" t="s">
        <v>1634</v>
      </c>
      <c r="C4">
        <v>6667658960</v>
      </c>
    </row>
    <row r="5" spans="1:3" ht="10.55" customHeight="1">
      <c r="B5" t="s">
        <v>1635</v>
      </c>
      <c r="C5">
        <v>2857856709</v>
      </c>
    </row>
    <row r="6" spans="1:3" ht="10.55" customHeight="1">
      <c r="B6" t="s">
        <v>1603</v>
      </c>
      <c r="C6">
        <v>2568084493</v>
      </c>
    </row>
    <row r="7" spans="1:3" ht="10.55" customHeight="1">
      <c r="B7" t="s">
        <v>1636</v>
      </c>
      <c r="C7">
        <v>3006215110</v>
      </c>
    </row>
    <row r="8" spans="1:3" ht="10.55" customHeight="1">
      <c r="B8" t="s">
        <v>1617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84"/>
    <col min="2" max="2" width="95" style="184" customWidth="1"/>
  </cols>
  <sheetData>
    <row r="1" spans="1:2" ht="11.3" customHeight="1">
      <c r="A1" s="168" t="s">
        <v>923</v>
      </c>
      <c r="B1" s="168" t="s">
        <v>45</v>
      </c>
    </row>
    <row r="2" spans="1:2" ht="11.3" customHeight="1">
      <c r="A2" s="168" t="s">
        <v>937</v>
      </c>
      <c r="B2" s="51" t="s">
        <v>1637</v>
      </c>
    </row>
    <row r="3" spans="1:2" ht="11.3" customHeight="1">
      <c r="B3" s="51" t="s">
        <v>1638</v>
      </c>
    </row>
    <row r="4" spans="1:2" ht="11.3" customHeight="1">
      <c r="B4" s="51" t="s">
        <v>1639</v>
      </c>
    </row>
    <row r="5" spans="1:2" ht="11.3" customHeight="1">
      <c r="B5" s="51" t="s">
        <v>1640</v>
      </c>
    </row>
    <row r="6" spans="1:2" ht="11.3" customHeight="1">
      <c r="B6" s="51" t="s">
        <v>46</v>
      </c>
    </row>
    <row r="7" spans="1:2" ht="11.3" customHeight="1">
      <c r="B7" s="51" t="s">
        <v>1641</v>
      </c>
    </row>
    <row r="8" spans="1:2" ht="11.3" customHeight="1">
      <c r="B8" s="51" t="s">
        <v>1642</v>
      </c>
    </row>
    <row r="9" spans="1:2" ht="11.3" customHeight="1">
      <c r="B9" s="51" t="s">
        <v>1643</v>
      </c>
    </row>
    <row r="10" spans="1:2" ht="11.3" customHeight="1">
      <c r="B10" s="51" t="s">
        <v>1644</v>
      </c>
    </row>
    <row r="11" spans="1:2" ht="11.3" customHeight="1">
      <c r="B11" s="51" t="s">
        <v>1645</v>
      </c>
    </row>
    <row r="12" spans="1:2" ht="11.3" customHeight="1">
      <c r="B12" s="51" t="s">
        <v>1646</v>
      </c>
    </row>
    <row r="13" spans="1:2" ht="11.3" customHeight="1">
      <c r="B13" s="51" t="s">
        <v>1647</v>
      </c>
    </row>
    <row r="14" spans="1:2" ht="11.3" customHeight="1">
      <c r="B14" s="51" t="s">
        <v>1648</v>
      </c>
    </row>
    <row r="15" spans="1:2" ht="11.3" customHeight="1">
      <c r="B15" s="51" t="s">
        <v>1649</v>
      </c>
    </row>
    <row r="16" spans="1:2" ht="11.3" customHeight="1">
      <c r="B16" s="51" t="s">
        <v>1650</v>
      </c>
    </row>
    <row r="17" spans="2:2" ht="11.3" customHeight="1">
      <c r="B17" s="51" t="s">
        <v>1651</v>
      </c>
    </row>
    <row r="18" spans="2:2" ht="11.3" customHeight="1">
      <c r="B18" s="51" t="s">
        <v>1652</v>
      </c>
    </row>
    <row r="19" spans="2:2" ht="11.3" customHeight="1">
      <c r="B19" s="51" t="s">
        <v>1653</v>
      </c>
    </row>
    <row r="20" spans="2:2" ht="11.3" customHeight="1">
      <c r="B20" s="51" t="s">
        <v>1654</v>
      </c>
    </row>
    <row r="21" spans="2:2" ht="11.3" customHeight="1">
      <c r="B21" s="51" t="s">
        <v>1655</v>
      </c>
    </row>
    <row r="22" spans="2:2" ht="11.3" customHeight="1">
      <c r="B22" s="51" t="s">
        <v>1656</v>
      </c>
    </row>
    <row r="23" spans="2:2" ht="11.3" customHeight="1">
      <c r="B23" s="51" t="s">
        <v>1657</v>
      </c>
    </row>
    <row r="24" spans="2:2" ht="11.3" customHeight="1">
      <c r="B24" s="51" t="s">
        <v>1658</v>
      </c>
    </row>
    <row r="25" spans="2:2" ht="11.3" customHeight="1">
      <c r="B25" s="51" t="s">
        <v>1659</v>
      </c>
    </row>
    <row r="26" spans="2:2" ht="11.3" customHeight="1">
      <c r="B26" s="51" t="s">
        <v>1660</v>
      </c>
    </row>
    <row r="27" spans="2:2" ht="11.3" customHeight="1">
      <c r="B27" s="51" t="s">
        <v>1661</v>
      </c>
    </row>
    <row r="28" spans="2:2" ht="11.3" customHeight="1">
      <c r="B28" s="51" t="s">
        <v>1662</v>
      </c>
    </row>
    <row r="29" spans="2:2" ht="11.3" customHeight="1">
      <c r="B29" s="51" t="s">
        <v>1663</v>
      </c>
    </row>
    <row r="30" spans="2:2" ht="11.3" customHeight="1">
      <c r="B30" s="51" t="s">
        <v>1664</v>
      </c>
    </row>
    <row r="31" spans="2:2" ht="11.3" customHeight="1">
      <c r="B31" s="51" t="s">
        <v>1665</v>
      </c>
    </row>
    <row r="32" spans="2:2" ht="11.3" customHeight="1">
      <c r="B32" s="51" t="s">
        <v>1666</v>
      </c>
    </row>
    <row r="33" spans="2:2" ht="11.3" customHeight="1">
      <c r="B33" s="51" t="s">
        <v>1667</v>
      </c>
    </row>
    <row r="34" spans="2:2" ht="11.3" customHeight="1">
      <c r="B34" s="51" t="s">
        <v>1668</v>
      </c>
    </row>
    <row r="35" spans="2:2" ht="11.3" customHeight="1">
      <c r="B35" s="51" t="s">
        <v>1669</v>
      </c>
    </row>
    <row r="36" spans="2:2" ht="11.3" customHeight="1">
      <c r="B36" s="51" t="s">
        <v>1670</v>
      </c>
    </row>
    <row r="37" spans="2:2" ht="11.3" customHeight="1">
      <c r="B37" s="51" t="s">
        <v>1671</v>
      </c>
    </row>
    <row r="38" spans="2:2" ht="11.3" customHeight="1">
      <c r="B38" s="51" t="s">
        <v>1672</v>
      </c>
    </row>
    <row r="39" spans="2:2" ht="11.3" customHeight="1">
      <c r="B39" s="51" t="s">
        <v>1673</v>
      </c>
    </row>
    <row r="40" spans="2:2" ht="11.3" customHeight="1">
      <c r="B40" s="51" t="s">
        <v>1674</v>
      </c>
    </row>
    <row r="41" spans="2:2" ht="11.3" customHeight="1">
      <c r="B41" s="51" t="s">
        <v>1675</v>
      </c>
    </row>
    <row r="42" spans="2:2" ht="11.3" customHeight="1">
      <c r="B42" s="51" t="s">
        <v>1676</v>
      </c>
    </row>
    <row r="43" spans="2:2" ht="11.3" customHeight="1">
      <c r="B43" s="51" t="s">
        <v>1677</v>
      </c>
    </row>
    <row r="44" spans="2:2" ht="11.3" customHeight="1">
      <c r="B44" s="51" t="s">
        <v>1678</v>
      </c>
    </row>
    <row r="45" spans="2:2" ht="11.3" customHeight="1">
      <c r="B45" s="51" t="s">
        <v>1679</v>
      </c>
    </row>
    <row r="46" spans="2:2" ht="11.3" customHeight="1">
      <c r="B46" s="51" t="s">
        <v>1680</v>
      </c>
    </row>
    <row r="47" spans="2:2" ht="11.3" customHeight="1">
      <c r="B47" s="51" t="s">
        <v>1681</v>
      </c>
    </row>
    <row r="48" spans="2:2" ht="11.3" customHeight="1">
      <c r="B48" s="51" t="s">
        <v>1682</v>
      </c>
    </row>
    <row r="49" spans="2:2" ht="11.3" customHeight="1">
      <c r="B49" s="51" t="s">
        <v>1683</v>
      </c>
    </row>
    <row r="50" spans="2:2" ht="11.3" customHeight="1">
      <c r="B50" s="51" t="s">
        <v>1684</v>
      </c>
    </row>
    <row r="51" spans="2:2" ht="11.3" customHeight="1">
      <c r="B51" s="51" t="s">
        <v>1685</v>
      </c>
    </row>
    <row r="52" spans="2:2" ht="11.3" customHeight="1">
      <c r="B52" s="51" t="s">
        <v>1686</v>
      </c>
    </row>
    <row r="53" spans="2:2" ht="11.3" customHeight="1">
      <c r="B53" s="51" t="s">
        <v>1687</v>
      </c>
    </row>
    <row r="54" spans="2:2" ht="11.3" customHeight="1">
      <c r="B54" s="51" t="s">
        <v>1688</v>
      </c>
    </row>
    <row r="55" spans="2:2" ht="11.3" customHeight="1">
      <c r="B55" s="51" t="s">
        <v>1689</v>
      </c>
    </row>
    <row r="56" spans="2:2" ht="11.3" customHeight="1">
      <c r="B56" s="51" t="s">
        <v>1690</v>
      </c>
    </row>
    <row r="57" spans="2:2" ht="11.3" customHeight="1">
      <c r="B57" s="51" t="s">
        <v>1691</v>
      </c>
    </row>
    <row r="58" spans="2:2" ht="11.3" customHeight="1">
      <c r="B58" s="51" t="s">
        <v>1692</v>
      </c>
    </row>
    <row r="59" spans="2:2" ht="11.3" customHeight="1">
      <c r="B59" s="51" t="s">
        <v>1693</v>
      </c>
    </row>
    <row r="60" spans="2:2" ht="11.3" customHeight="1">
      <c r="B60" s="51" t="s">
        <v>1694</v>
      </c>
    </row>
    <row r="61" spans="2:2" ht="11.3" customHeight="1">
      <c r="B61" s="51" t="s">
        <v>1695</v>
      </c>
    </row>
    <row r="62" spans="2:2" ht="11.3" customHeight="1">
      <c r="B62" s="51" t="s">
        <v>1696</v>
      </c>
    </row>
    <row r="63" spans="2:2" ht="11.3" customHeight="1">
      <c r="B63" s="51" t="s">
        <v>1697</v>
      </c>
    </row>
    <row r="64" spans="2:2" ht="11.3" customHeight="1">
      <c r="B64" s="51" t="s">
        <v>1698</v>
      </c>
    </row>
    <row r="65" spans="2:2" ht="11.3" customHeight="1">
      <c r="B65" s="51" t="s">
        <v>1699</v>
      </c>
    </row>
    <row r="66" spans="2:2" ht="11.3" customHeight="1">
      <c r="B66" s="51" t="s">
        <v>1700</v>
      </c>
    </row>
    <row r="67" spans="2:2" ht="11.3" customHeight="1">
      <c r="B67" s="51" t="s">
        <v>1701</v>
      </c>
    </row>
    <row r="68" spans="2:2" ht="11.3" customHeight="1">
      <c r="B68" s="51" t="s">
        <v>1702</v>
      </c>
    </row>
    <row r="69" spans="2:2" ht="11.3" customHeight="1">
      <c r="B69" s="51" t="s">
        <v>1703</v>
      </c>
    </row>
    <row r="70" spans="2:2" ht="11.3" customHeight="1">
      <c r="B70" s="51" t="s">
        <v>1704</v>
      </c>
    </row>
    <row r="71" spans="2:2" ht="11.3" customHeight="1">
      <c r="B71" s="51" t="s">
        <v>1705</v>
      </c>
    </row>
    <row r="72" spans="2:2" ht="11.3" customHeight="1">
      <c r="B72" s="51" t="s">
        <v>1706</v>
      </c>
    </row>
    <row r="73" spans="2:2" ht="11.3" customHeight="1">
      <c r="B73" s="51" t="s">
        <v>1707</v>
      </c>
    </row>
    <row r="74" spans="2:2" ht="11.3" customHeight="1">
      <c r="B74" s="51" t="s">
        <v>1708</v>
      </c>
    </row>
    <row r="75" spans="2:2" ht="11.3" customHeight="1">
      <c r="B75" s="51" t="s">
        <v>1709</v>
      </c>
    </row>
    <row r="76" spans="2:2" ht="11.3" customHeight="1">
      <c r="B76" s="51" t="s">
        <v>1710</v>
      </c>
    </row>
    <row r="77" spans="2:2" ht="11.3" customHeight="1">
      <c r="B77" s="51" t="s">
        <v>1711</v>
      </c>
    </row>
    <row r="78" spans="2:2" ht="11.3" customHeight="1">
      <c r="B78" s="51" t="s">
        <v>1712</v>
      </c>
    </row>
    <row r="79" spans="2:2" ht="11.3" customHeight="1">
      <c r="B79" s="51" t="s">
        <v>1713</v>
      </c>
    </row>
    <row r="80" spans="2:2" ht="11.3" customHeight="1">
      <c r="B80" s="51" t="s">
        <v>1714</v>
      </c>
    </row>
    <row r="81" spans="2:2" ht="11.3" customHeight="1">
      <c r="B81" s="51" t="s">
        <v>1715</v>
      </c>
    </row>
    <row r="82" spans="2:2" ht="11.3" customHeight="1">
      <c r="B82" s="51" t="s">
        <v>1716</v>
      </c>
    </row>
    <row r="83" spans="2:2" ht="11.3" customHeight="1">
      <c r="B83" s="51" t="s">
        <v>1717</v>
      </c>
    </row>
    <row r="84" spans="2:2" ht="11.3" customHeight="1">
      <c r="B84" s="51" t="s">
        <v>1718</v>
      </c>
    </row>
    <row r="85" spans="2:2" ht="11.3" customHeight="1">
      <c r="B85" s="51" t="s">
        <v>1719</v>
      </c>
    </row>
    <row r="86" spans="2:2" ht="11.3" customHeight="1">
      <c r="B86" s="51" t="s">
        <v>1720</v>
      </c>
    </row>
    <row r="87" spans="2:2" ht="11.3" customHeight="1">
      <c r="B87" s="51" t="s">
        <v>1721</v>
      </c>
    </row>
    <row r="88" spans="2:2" ht="11.3" customHeight="1">
      <c r="B88" s="51" t="s">
        <v>1722</v>
      </c>
    </row>
    <row r="89" spans="2:2" ht="11.3" customHeight="1">
      <c r="B89" s="51" t="s">
        <v>1723</v>
      </c>
    </row>
    <row r="90" spans="2:2" ht="11.3" customHeight="1">
      <c r="B90" s="51" t="s">
        <v>1724</v>
      </c>
    </row>
    <row r="91" spans="2:2" ht="11.3" customHeight="1">
      <c r="B91" s="51" t="s">
        <v>1725</v>
      </c>
    </row>
    <row r="92" spans="2:2" ht="11.3" customHeight="1">
      <c r="B92" s="51" t="s">
        <v>1726</v>
      </c>
    </row>
    <row r="93" spans="2:2" ht="11.3" customHeight="1">
      <c r="B93" s="51" t="s">
        <v>1727</v>
      </c>
    </row>
    <row r="94" spans="2:2" ht="11.3" customHeight="1">
      <c r="B94" s="51" t="s">
        <v>1728</v>
      </c>
    </row>
    <row r="95" spans="2:2" ht="11.3" customHeight="1">
      <c r="B95" s="51" t="s">
        <v>1729</v>
      </c>
    </row>
    <row r="96" spans="2:2" ht="11.3" customHeight="1">
      <c r="B96" s="51" t="s">
        <v>1730</v>
      </c>
    </row>
    <row r="97" spans="2:2" ht="11.3" customHeight="1">
      <c r="B97" s="51" t="s">
        <v>1731</v>
      </c>
    </row>
    <row r="98" spans="2:2" ht="11.3" customHeight="1">
      <c r="B98" s="51" t="s">
        <v>1732</v>
      </c>
    </row>
    <row r="99" spans="2:2" ht="11.3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/>
  <cols>
    <col min="1" max="1" width="9.140625" style="184"/>
  </cols>
  <sheetData>
    <row r="1" spans="1:3" ht="11.3" customHeight="1">
      <c r="A1" s="56" t="s">
        <v>1733</v>
      </c>
      <c r="B1" s="1" t="s">
        <v>1734</v>
      </c>
      <c r="C1" s="1" t="s">
        <v>1735</v>
      </c>
    </row>
    <row r="2" spans="1:3" ht="10.55" customHeight="1">
      <c r="A2" s="173" t="s">
        <v>117</v>
      </c>
      <c r="B2" t="s">
        <v>116</v>
      </c>
      <c r="C2" t="s">
        <v>118</v>
      </c>
    </row>
    <row r="3" spans="1:3" ht="10.55" customHeight="1">
      <c r="A3" s="175" t="s">
        <v>112</v>
      </c>
      <c r="B3" t="s">
        <v>116</v>
      </c>
      <c r="C3" t="s">
        <v>114</v>
      </c>
    </row>
    <row r="4" spans="1:3" ht="10.55" customHeight="1">
      <c r="A4" s="177" t="s">
        <v>119</v>
      </c>
      <c r="B4" t="s">
        <v>116</v>
      </c>
      <c r="C4" t="s">
        <v>120</v>
      </c>
    </row>
    <row r="5" spans="1:3" ht="10.55" customHeight="1">
      <c r="A5" s="179" t="s">
        <v>121</v>
      </c>
      <c r="B5" t="s">
        <v>116</v>
      </c>
      <c r="C5" t="s">
        <v>122</v>
      </c>
    </row>
    <row r="6" spans="1:3" ht="10.55" customHeight="1">
      <c r="A6" s="181" t="s">
        <v>125</v>
      </c>
      <c r="B6" t="s">
        <v>116</v>
      </c>
      <c r="C6" t="s">
        <v>126</v>
      </c>
    </row>
    <row r="7" spans="1:3" ht="10.55" customHeight="1">
      <c r="A7" s="183" t="s">
        <v>127</v>
      </c>
      <c r="B7" t="s">
        <v>116</v>
      </c>
      <c r="C7" t="s">
        <v>128</v>
      </c>
    </row>
    <row r="8" spans="1:3" ht="10.55" customHeight="1">
      <c r="A8" s="191" t="s">
        <v>123</v>
      </c>
      <c r="B8" t="s">
        <v>116</v>
      </c>
      <c r="C8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/>
  <cols>
    <col min="1" max="3" width="9.140625" style="184" hidden="1"/>
    <col min="4" max="4" width="2.7109375" style="184" customWidth="1"/>
    <col min="5" max="5" width="19.7109375" style="184" customWidth="1"/>
    <col min="6" max="6" width="22.7109375" style="184" customWidth="1"/>
    <col min="7" max="7" width="0.140625" style="184" customWidth="1"/>
    <col min="8" max="8" width="74.7109375" style="184" customWidth="1"/>
    <col min="9" max="9" width="1.7109375" style="184" customWidth="1"/>
    <col min="10" max="13" width="2.7109375" style="184" hidden="1" customWidth="1"/>
    <col min="14" max="14" width="12.7109375" style="184" hidden="1" customWidth="1"/>
    <col min="15" max="15" width="2.7109375" style="184" hidden="1" customWidth="1"/>
    <col min="16" max="16" width="12.7109375" style="184" hidden="1" customWidth="1"/>
    <col min="17" max="17" width="2.7109375" style="184" hidden="1" customWidth="1"/>
    <col min="18" max="18" width="1.7109375" style="184" customWidth="1"/>
    <col min="19" max="19" width="54.7109375" style="184" customWidth="1"/>
    <col min="20" max="21" width="1.7109375" style="184" customWidth="1"/>
    <col min="22" max="22" width="14.7109375" style="184" hidden="1" customWidth="1"/>
  </cols>
  <sheetData>
    <row r="1" spans="1:22" ht="11.3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1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.1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214" t="s">
        <v>15</v>
      </c>
      <c r="F4" s="214"/>
      <c r="G4" s="214"/>
      <c r="H4" s="214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213" t="s">
        <v>17</v>
      </c>
      <c r="F6" s="213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1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1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1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210" t="s">
        <v>24</v>
      </c>
      <c r="V10" s="151"/>
    </row>
    <row r="11" spans="1:22" ht="18" customHeight="1">
      <c r="A11" s="30"/>
      <c r="B11" s="9"/>
      <c r="C11" s="9"/>
      <c r="D11" s="32"/>
      <c r="E11" s="213" t="s">
        <v>25</v>
      </c>
      <c r="F11" s="213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211"/>
      <c r="V11" s="154" t="s">
        <v>27</v>
      </c>
    </row>
    <row r="12" spans="1:22" ht="18" customHeight="1">
      <c r="A12" s="30"/>
      <c r="B12" s="9"/>
      <c r="C12" s="9"/>
      <c r="D12" s="32"/>
      <c r="E12" s="213" t="s">
        <v>28</v>
      </c>
      <c r="F12" s="213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211"/>
      <c r="V12" s="152" t="s">
        <v>30</v>
      </c>
    </row>
    <row r="13" spans="1:22" ht="3.1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212"/>
      <c r="V13" s="151"/>
    </row>
    <row r="14" spans="1:22" ht="3.1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1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207" t="s">
        <v>31</v>
      </c>
      <c r="V15" s="151"/>
    </row>
    <row r="16" spans="1:22" ht="11.3" hidden="1" customHeight="1">
      <c r="A16" s="9"/>
      <c r="B16" s="9"/>
      <c r="C16" s="9"/>
      <c r="D16" s="32"/>
      <c r="E16" s="215" t="s">
        <v>32</v>
      </c>
      <c r="F16" s="215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208"/>
      <c r="V16" s="151"/>
    </row>
    <row r="17" spans="1:22" ht="5.3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208"/>
      <c r="V17" s="151"/>
    </row>
    <row r="18" spans="1:22" ht="39.1" customHeight="1">
      <c r="A18" s="41"/>
      <c r="B18" s="9"/>
      <c r="C18" s="9"/>
      <c r="D18" s="32"/>
      <c r="E18" s="213" t="s">
        <v>33</v>
      </c>
      <c r="F18" s="213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208"/>
      <c r="V18" s="154" t="s">
        <v>35</v>
      </c>
    </row>
    <row r="19" spans="1:22" ht="3.1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208"/>
      <c r="V19" s="151"/>
    </row>
    <row r="20" spans="1:22" ht="18" customHeight="1">
      <c r="A20" s="9"/>
      <c r="B20" s="9"/>
      <c r="C20" s="9"/>
      <c r="D20" s="32"/>
      <c r="E20" s="213" t="s">
        <v>36</v>
      </c>
      <c r="F20" s="213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208"/>
      <c r="V20" s="154" t="s">
        <v>38</v>
      </c>
    </row>
    <row r="21" spans="1:22" ht="18" customHeight="1">
      <c r="A21" s="9"/>
      <c r="B21" s="9"/>
      <c r="C21" s="9"/>
      <c r="D21" s="32"/>
      <c r="E21" s="213" t="s">
        <v>39</v>
      </c>
      <c r="F21" s="213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208"/>
      <c r="V21" s="154" t="s">
        <v>41</v>
      </c>
    </row>
    <row r="22" spans="1:22" ht="18" customHeight="1">
      <c r="A22" s="9"/>
      <c r="B22" s="9"/>
      <c r="C22" s="9"/>
      <c r="D22" s="32"/>
      <c r="E22" s="213" t="s">
        <v>42</v>
      </c>
      <c r="F22" s="213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208"/>
      <c r="V22" s="154" t="s">
        <v>44</v>
      </c>
    </row>
    <row r="23" spans="1:22" ht="24" customHeight="1">
      <c r="A23" s="9"/>
      <c r="B23" s="9"/>
      <c r="C23" s="9"/>
      <c r="D23" s="32"/>
      <c r="E23" s="213" t="s">
        <v>45</v>
      </c>
      <c r="F23" s="213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208"/>
      <c r="V23" s="153" t="s">
        <v>47</v>
      </c>
    </row>
    <row r="24" spans="1:22" ht="3.1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208"/>
      <c r="V24" s="151"/>
    </row>
    <row r="25" spans="1:22" ht="24" customHeight="1">
      <c r="A25" s="59"/>
      <c r="B25" s="59"/>
      <c r="C25" s="59"/>
      <c r="D25" s="32"/>
      <c r="E25" s="213" t="s">
        <v>48</v>
      </c>
      <c r="F25" s="213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208"/>
      <c r="V25" s="154" t="s">
        <v>50</v>
      </c>
    </row>
    <row r="26" spans="1:22" ht="3.1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208"/>
      <c r="V26" s="151"/>
    </row>
    <row r="27" spans="1:22" ht="18" customHeight="1">
      <c r="A27" s="59"/>
      <c r="B27" s="59"/>
      <c r="C27" s="59"/>
      <c r="D27" s="32"/>
      <c r="E27" s="213" t="s">
        <v>51</v>
      </c>
      <c r="F27" s="213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208"/>
      <c r="V27" s="152" t="s">
        <v>53</v>
      </c>
    </row>
    <row r="28" spans="1:22" ht="10.5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208"/>
      <c r="V28" s="151"/>
    </row>
    <row r="29" spans="1:22" ht="10.55" hidden="1" customHeight="1">
      <c r="A29" s="59"/>
      <c r="B29" s="59"/>
      <c r="C29" s="59"/>
      <c r="D29" s="32"/>
      <c r="E29" s="213" t="s">
        <v>54</v>
      </c>
      <c r="F29" s="213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208"/>
      <c r="V29" s="152" t="s">
        <v>55</v>
      </c>
    </row>
    <row r="30" spans="1:22" ht="3.8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209"/>
      <c r="V30" s="151"/>
    </row>
    <row r="31" spans="1:22" ht="3.1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1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213" t="s">
        <v>56</v>
      </c>
      <c r="F33" s="213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1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213" t="s">
        <v>60</v>
      </c>
      <c r="F35" s="213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1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213" t="s">
        <v>64</v>
      </c>
      <c r="F37" s="213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1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213" t="s">
        <v>67</v>
      </c>
      <c r="F39" s="213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1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213" t="s">
        <v>70</v>
      </c>
      <c r="F41" s="213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1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213" t="s">
        <v>72</v>
      </c>
      <c r="F43" s="213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1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99999999999994" customHeight="1">
      <c r="A45" s="41"/>
      <c r="B45" s="41"/>
      <c r="C45" s="9"/>
      <c r="D45" s="44"/>
      <c r="E45" s="213" t="s">
        <v>75</v>
      </c>
      <c r="F45" s="213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1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3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3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3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3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3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3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3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3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3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3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3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3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.1" customHeight="1">
      <c r="A60" s="9"/>
      <c r="B60" s="9"/>
      <c r="C60" s="9"/>
      <c r="D60" s="9"/>
      <c r="E60" s="217" t="s">
        <v>79</v>
      </c>
      <c r="F60" s="217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213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" customHeight="1">
      <c r="A63" s="59"/>
      <c r="B63" s="59"/>
      <c r="C63" s="59"/>
      <c r="D63" s="32"/>
      <c r="E63" s="213"/>
      <c r="F63" s="150" t="s">
        <v>84</v>
      </c>
      <c r="G63" s="32"/>
      <c r="H63" s="126" t="s">
        <v>85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86</v>
      </c>
    </row>
    <row r="64" spans="1:22" ht="15.1" customHeight="1">
      <c r="A64" s="59"/>
      <c r="B64" s="59"/>
      <c r="C64" s="59"/>
      <c r="D64" s="32"/>
      <c r="E64" s="213" t="s">
        <v>87</v>
      </c>
      <c r="F64" s="150" t="s">
        <v>88</v>
      </c>
      <c r="G64" s="32"/>
      <c r="H64" s="126" t="s">
        <v>89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90</v>
      </c>
    </row>
    <row r="65" spans="1:22" ht="15.1" customHeight="1">
      <c r="A65" s="59"/>
      <c r="B65" s="59"/>
      <c r="C65" s="59"/>
      <c r="D65" s="32"/>
      <c r="E65" s="213"/>
      <c r="F65" s="150" t="s">
        <v>91</v>
      </c>
      <c r="G65" s="32"/>
      <c r="H65" s="126" t="s">
        <v>92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93</v>
      </c>
    </row>
    <row r="66" spans="1:22" ht="15.1" customHeight="1">
      <c r="A66" s="59"/>
      <c r="B66" s="59"/>
      <c r="C66" s="59"/>
      <c r="D66" s="32"/>
      <c r="E66" s="213" t="s">
        <v>94</v>
      </c>
      <c r="F66" s="150" t="s">
        <v>88</v>
      </c>
      <c r="G66" s="32"/>
      <c r="H66" s="126" t="s">
        <v>95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96</v>
      </c>
    </row>
    <row r="67" spans="1:22" ht="15.1" customHeight="1">
      <c r="A67" s="59"/>
      <c r="B67" s="59"/>
      <c r="C67" s="59"/>
      <c r="D67" s="32"/>
      <c r="E67" s="213"/>
      <c r="F67" s="150" t="s">
        <v>91</v>
      </c>
      <c r="G67" s="32"/>
      <c r="H67" s="126" t="s">
        <v>92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.1" customHeight="1">
      <c r="A68" s="9"/>
      <c r="B68" s="9"/>
      <c r="C68" s="9"/>
      <c r="D68" s="32"/>
      <c r="E68" s="213" t="s">
        <v>98</v>
      </c>
      <c r="F68" s="150" t="s">
        <v>88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.1" customHeight="1">
      <c r="A69" s="9"/>
      <c r="B69" s="9"/>
      <c r="C69" s="9"/>
      <c r="D69" s="32"/>
      <c r="E69" s="213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.1" customHeight="1">
      <c r="A70" s="9"/>
      <c r="B70" s="9"/>
      <c r="C70" s="9"/>
      <c r="D70" s="32"/>
      <c r="E70" s="213"/>
      <c r="F70" s="150" t="s">
        <v>91</v>
      </c>
      <c r="G70" s="32"/>
      <c r="H70" s="126" t="s">
        <v>92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104</v>
      </c>
    </row>
    <row r="71" spans="1:22" ht="15.1" customHeight="1">
      <c r="A71" s="9"/>
      <c r="B71" s="9"/>
      <c r="C71" s="9"/>
      <c r="D71" s="32"/>
      <c r="E71" s="213"/>
      <c r="F71" s="150" t="s">
        <v>105</v>
      </c>
      <c r="G71" s="32"/>
      <c r="H71" s="126" t="s">
        <v>106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107</v>
      </c>
    </row>
    <row r="72" spans="1:22" ht="9.1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3" customHeight="1">
      <c r="E73" s="131"/>
      <c r="F73" s="131"/>
      <c r="G73" s="131"/>
      <c r="H73" s="131"/>
    </row>
    <row r="74" spans="1:22" ht="5.3" customHeight="1">
      <c r="E74" s="132"/>
      <c r="F74" s="132"/>
      <c r="G74" s="132"/>
      <c r="H74" s="132"/>
    </row>
    <row r="75" spans="1:22" ht="15.1" customHeight="1">
      <c r="A75" s="9"/>
      <c r="B75" s="9"/>
      <c r="C75" s="9"/>
      <c r="D75" s="9"/>
      <c r="E75" s="216" t="s">
        <v>108</v>
      </c>
      <c r="F75" s="216"/>
      <c r="G75" s="216"/>
      <c r="H75" s="216"/>
      <c r="I75" s="9"/>
      <c r="J75" s="9"/>
      <c r="K75" s="9"/>
      <c r="L75" s="9"/>
      <c r="M75" s="9"/>
      <c r="N75" s="9"/>
      <c r="O75" s="9"/>
      <c r="P75" s="9"/>
    </row>
    <row r="76" spans="1:22" ht="5.3" customHeight="1">
      <c r="E76" s="131"/>
      <c r="F76" s="131"/>
      <c r="G76" s="131"/>
      <c r="H76" s="131"/>
    </row>
    <row r="77" spans="1:22" ht="5.3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213" t="s">
        <v>109</v>
      </c>
      <c r="F78" s="213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110</v>
      </c>
    </row>
    <row r="79" spans="1:22" ht="3.1" customHeight="1"/>
    <row r="80" spans="1:22" ht="24" customHeight="1">
      <c r="A80" s="41"/>
      <c r="B80" s="41"/>
      <c r="C80" s="59"/>
      <c r="D80" s="44"/>
      <c r="E80" s="213" t="s">
        <v>111</v>
      </c>
      <c r="F80" s="213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1" hidden="1" customHeight="1"/>
    <row r="82" spans="5:8" ht="10.55" hidden="1" customHeight="1"/>
    <row r="83" spans="5:8" ht="5.3" customHeight="1">
      <c r="E83" s="131"/>
      <c r="F83" s="131"/>
      <c r="G83" s="131"/>
      <c r="H83" s="131"/>
    </row>
    <row r="84" spans="5:8" ht="5.3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>
      <c r="E86" s="218" t="s">
        <v>112</v>
      </c>
      <c r="F86" s="133" t="s">
        <v>113</v>
      </c>
      <c r="G86" s="134"/>
      <c r="H86" s="172" t="s">
        <v>114</v>
      </c>
    </row>
    <row r="87" spans="5:8" ht="15.1" customHeight="1">
      <c r="E87" s="218"/>
      <c r="F87" s="133" t="s">
        <v>115</v>
      </c>
      <c r="G87" s="134"/>
      <c r="H87" s="172" t="s">
        <v>116</v>
      </c>
    </row>
    <row r="88" spans="5:8" ht="15.1" customHeight="1">
      <c r="E88" s="218" t="s">
        <v>117</v>
      </c>
      <c r="F88" s="133" t="s">
        <v>113</v>
      </c>
      <c r="G88" s="134"/>
      <c r="H88" s="174" t="s">
        <v>118</v>
      </c>
    </row>
    <row r="89" spans="5:8" ht="15.1" customHeight="1">
      <c r="E89" s="218"/>
      <c r="F89" s="133" t="s">
        <v>115</v>
      </c>
      <c r="G89" s="134"/>
      <c r="H89" s="174" t="s">
        <v>116</v>
      </c>
    </row>
    <row r="90" spans="5:8" ht="15.1" customHeight="1">
      <c r="E90" s="218" t="s">
        <v>119</v>
      </c>
      <c r="F90" s="133" t="s">
        <v>113</v>
      </c>
      <c r="G90" s="134"/>
      <c r="H90" s="176" t="s">
        <v>120</v>
      </c>
    </row>
    <row r="91" spans="5:8" ht="15.1" customHeight="1">
      <c r="E91" s="218"/>
      <c r="F91" s="133" t="s">
        <v>115</v>
      </c>
      <c r="G91" s="134"/>
      <c r="H91" s="176" t="s">
        <v>116</v>
      </c>
    </row>
    <row r="92" spans="5:8" ht="15.1" customHeight="1">
      <c r="E92" s="218" t="s">
        <v>121</v>
      </c>
      <c r="F92" s="133" t="s">
        <v>113</v>
      </c>
      <c r="G92" s="134"/>
      <c r="H92" s="178" t="s">
        <v>122</v>
      </c>
    </row>
    <row r="93" spans="5:8" ht="15.1" customHeight="1">
      <c r="E93" s="218"/>
      <c r="F93" s="133" t="s">
        <v>115</v>
      </c>
      <c r="G93" s="134"/>
      <c r="H93" s="178" t="s">
        <v>116</v>
      </c>
    </row>
    <row r="94" spans="5:8" ht="15.1" customHeight="1">
      <c r="E94" s="218" t="s">
        <v>123</v>
      </c>
      <c r="F94" s="133" t="s">
        <v>113</v>
      </c>
      <c r="G94" s="134"/>
      <c r="H94" s="180" t="s">
        <v>124</v>
      </c>
    </row>
    <row r="95" spans="5:8" ht="15.1" customHeight="1">
      <c r="E95" s="218"/>
      <c r="F95" s="133" t="s">
        <v>115</v>
      </c>
      <c r="G95" s="134"/>
      <c r="H95" s="180" t="s">
        <v>116</v>
      </c>
    </row>
    <row r="96" spans="5:8" ht="15.1" customHeight="1">
      <c r="E96" s="218" t="s">
        <v>125</v>
      </c>
      <c r="F96" s="133" t="s">
        <v>113</v>
      </c>
      <c r="G96" s="134"/>
      <c r="H96" s="182" t="s">
        <v>126</v>
      </c>
    </row>
    <row r="97" spans="5:8" ht="15.1" customHeight="1">
      <c r="E97" s="218"/>
      <c r="F97" s="133" t="s">
        <v>115</v>
      </c>
      <c r="G97" s="134"/>
      <c r="H97" s="182" t="s">
        <v>116</v>
      </c>
    </row>
    <row r="98" spans="5:8" ht="15.1" customHeight="1">
      <c r="E98" s="218" t="s">
        <v>127</v>
      </c>
      <c r="F98" s="133" t="s">
        <v>113</v>
      </c>
      <c r="G98" s="134"/>
      <c r="H98" s="185" t="s">
        <v>128</v>
      </c>
    </row>
    <row r="99" spans="5:8" ht="15.1" customHeight="1">
      <c r="E99" s="218"/>
      <c r="F99" s="133" t="s">
        <v>115</v>
      </c>
      <c r="G99" s="134"/>
      <c r="H99" s="185" t="s">
        <v>116</v>
      </c>
    </row>
    <row r="100" spans="5:8" ht="0" hidden="1" customHeight="1">
      <c r="E100" s="218" t="s">
        <v>29</v>
      </c>
      <c r="F100" s="133" t="s">
        <v>113</v>
      </c>
      <c r="G100" s="134"/>
      <c r="H100" s="167"/>
    </row>
    <row r="101" spans="5:8" ht="0" hidden="1" customHeight="1">
      <c r="E101" s="218"/>
      <c r="F101" s="133" t="s">
        <v>115</v>
      </c>
      <c r="G101" s="134"/>
      <c r="H101" s="167"/>
    </row>
    <row r="102" spans="5:8" ht="0" hidden="1" customHeight="1">
      <c r="E102" s="218" t="s">
        <v>129</v>
      </c>
      <c r="F102" s="133" t="s">
        <v>113</v>
      </c>
      <c r="G102" s="134"/>
      <c r="H102" s="167"/>
    </row>
    <row r="103" spans="5:8" ht="0" hidden="1" customHeight="1">
      <c r="E103" s="218"/>
      <c r="F103" s="133" t="s">
        <v>115</v>
      </c>
      <c r="G103" s="134"/>
      <c r="H103" s="167"/>
    </row>
    <row r="104" spans="5:8" ht="0" hidden="1" customHeight="1">
      <c r="E104" s="218" t="s">
        <v>130</v>
      </c>
      <c r="F104" s="133" t="s">
        <v>113</v>
      </c>
      <c r="G104" s="134"/>
      <c r="H104" s="167"/>
    </row>
    <row r="105" spans="5:8" ht="0" hidden="1" customHeight="1">
      <c r="E105" s="218"/>
      <c r="F105" s="133" t="s">
        <v>115</v>
      </c>
      <c r="G105" s="134"/>
      <c r="H105" s="167"/>
    </row>
    <row r="106" spans="5:8" ht="0" hidden="1" customHeight="1">
      <c r="E106" s="218" t="s">
        <v>131</v>
      </c>
      <c r="F106" s="133" t="s">
        <v>113</v>
      </c>
      <c r="G106" s="134"/>
      <c r="H106" s="167"/>
    </row>
    <row r="107" spans="5:8" ht="0" hidden="1" customHeight="1">
      <c r="E107" s="218"/>
      <c r="F107" s="133" t="s">
        <v>115</v>
      </c>
      <c r="G107" s="134"/>
      <c r="H107" s="167"/>
    </row>
    <row r="108" spans="5:8" ht="0" hidden="1" customHeight="1">
      <c r="E108" s="218" t="s">
        <v>132</v>
      </c>
      <c r="F108" s="133" t="s">
        <v>113</v>
      </c>
      <c r="G108" s="134"/>
      <c r="H108" s="167"/>
    </row>
    <row r="109" spans="5:8" ht="0" hidden="1" customHeight="1">
      <c r="E109" s="218"/>
      <c r="F109" s="133" t="s">
        <v>115</v>
      </c>
      <c r="G109" s="134"/>
      <c r="H109" s="167"/>
    </row>
    <row r="110" spans="5:8" ht="5.3" customHeight="1">
      <c r="E110" s="131"/>
      <c r="F110" s="131"/>
      <c r="G110" s="131"/>
      <c r="H110" s="131"/>
    </row>
    <row r="111" spans="5:8" ht="5.3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/>
  <cols>
    <col min="1" max="2" width="4.7109375" style="188" hidden="1" customWidth="1"/>
    <col min="3" max="3" width="2.7109375" style="188" customWidth="1"/>
    <col min="4" max="4" width="70.7109375" style="189" customWidth="1"/>
    <col min="5" max="5" width="6.7109375" style="188" customWidth="1"/>
    <col min="6" max="103" width="12.7109375" style="188" customWidth="1"/>
  </cols>
  <sheetData>
    <row r="1" spans="1:103" ht="10.55" hidden="1" customHeight="1">
      <c r="F1" s="148" t="s">
        <v>133</v>
      </c>
      <c r="G1" s="148" t="s">
        <v>133</v>
      </c>
      <c r="H1" s="148" t="s">
        <v>133</v>
      </c>
      <c r="I1" s="148" t="s">
        <v>133</v>
      </c>
      <c r="J1" s="148" t="s">
        <v>133</v>
      </c>
      <c r="K1" s="148" t="s">
        <v>133</v>
      </c>
      <c r="L1" s="148" t="s">
        <v>133</v>
      </c>
      <c r="M1" s="148" t="s">
        <v>133</v>
      </c>
      <c r="N1" s="148" t="s">
        <v>133</v>
      </c>
      <c r="O1" s="148" t="s">
        <v>133</v>
      </c>
      <c r="P1" s="148" t="s">
        <v>133</v>
      </c>
      <c r="Q1" s="148" t="s">
        <v>133</v>
      </c>
      <c r="R1" s="148" t="s">
        <v>133</v>
      </c>
      <c r="S1" s="148" t="s">
        <v>133</v>
      </c>
      <c r="T1" s="148" t="s">
        <v>134</v>
      </c>
      <c r="U1" s="148" t="s">
        <v>134</v>
      </c>
      <c r="V1" s="148" t="s">
        <v>134</v>
      </c>
      <c r="W1" s="148" t="s">
        <v>134</v>
      </c>
      <c r="X1" s="148" t="s">
        <v>134</v>
      </c>
      <c r="Y1" s="148" t="s">
        <v>134</v>
      </c>
      <c r="Z1" s="148" t="s">
        <v>134</v>
      </c>
      <c r="AA1" s="148" t="s">
        <v>134</v>
      </c>
      <c r="AB1" s="148" t="s">
        <v>134</v>
      </c>
      <c r="AC1" s="148" t="s">
        <v>134</v>
      </c>
      <c r="AD1" s="148" t="s">
        <v>134</v>
      </c>
      <c r="AE1" s="148" t="s">
        <v>134</v>
      </c>
      <c r="AF1" s="148" t="s">
        <v>134</v>
      </c>
      <c r="AG1" s="148" t="s">
        <v>134</v>
      </c>
      <c r="AH1" s="148" t="s">
        <v>135</v>
      </c>
      <c r="AI1" s="148" t="s">
        <v>135</v>
      </c>
      <c r="AJ1" s="148" t="s">
        <v>135</v>
      </c>
      <c r="AK1" s="148" t="s">
        <v>135</v>
      </c>
      <c r="AL1" s="148" t="s">
        <v>135</v>
      </c>
      <c r="AM1" s="148" t="s">
        <v>135</v>
      </c>
      <c r="AN1" s="148" t="s">
        <v>135</v>
      </c>
      <c r="AO1" s="148" t="s">
        <v>135</v>
      </c>
      <c r="AP1" s="148" t="s">
        <v>135</v>
      </c>
      <c r="AQ1" s="148" t="s">
        <v>135</v>
      </c>
      <c r="AR1" s="148" t="s">
        <v>135</v>
      </c>
      <c r="AS1" s="148" t="s">
        <v>135</v>
      </c>
      <c r="AT1" s="148" t="s">
        <v>135</v>
      </c>
      <c r="AU1" s="148" t="s">
        <v>135</v>
      </c>
      <c r="AV1" s="148" t="s">
        <v>135</v>
      </c>
      <c r="AW1" s="148" t="s">
        <v>135</v>
      </c>
      <c r="AX1" s="148" t="s">
        <v>135</v>
      </c>
      <c r="AY1" s="148" t="s">
        <v>135</v>
      </c>
      <c r="AZ1" s="148" t="s">
        <v>135</v>
      </c>
      <c r="BA1" s="148" t="s">
        <v>135</v>
      </c>
      <c r="BB1" s="148" t="s">
        <v>135</v>
      </c>
      <c r="BC1" s="148" t="s">
        <v>135</v>
      </c>
      <c r="BD1" s="148" t="s">
        <v>135</v>
      </c>
      <c r="BE1" s="148" t="s">
        <v>135</v>
      </c>
      <c r="BF1" s="148" t="s">
        <v>135</v>
      </c>
      <c r="BG1" s="148" t="s">
        <v>135</v>
      </c>
      <c r="BH1" s="148" t="s">
        <v>135</v>
      </c>
      <c r="BI1" s="148" t="s">
        <v>135</v>
      </c>
      <c r="BJ1" s="148" t="s">
        <v>136</v>
      </c>
      <c r="BK1" s="148" t="s">
        <v>136</v>
      </c>
      <c r="BL1" s="148" t="s">
        <v>136</v>
      </c>
      <c r="BM1" s="148" t="s">
        <v>136</v>
      </c>
      <c r="BN1" s="148" t="s">
        <v>136</v>
      </c>
      <c r="BO1" s="148" t="s">
        <v>136</v>
      </c>
      <c r="BP1" s="148" t="s">
        <v>136</v>
      </c>
      <c r="BQ1" s="148" t="s">
        <v>136</v>
      </c>
      <c r="BR1" s="148" t="s">
        <v>136</v>
      </c>
      <c r="BS1" s="148" t="s">
        <v>136</v>
      </c>
      <c r="BT1" s="148" t="s">
        <v>136</v>
      </c>
      <c r="BU1" s="148" t="s">
        <v>136</v>
      </c>
      <c r="BV1" s="148" t="s">
        <v>136</v>
      </c>
      <c r="BW1" s="148" t="s">
        <v>136</v>
      </c>
      <c r="BX1" s="148" t="s">
        <v>136</v>
      </c>
      <c r="BY1" s="148" t="s">
        <v>136</v>
      </c>
      <c r="BZ1" s="148" t="s">
        <v>136</v>
      </c>
      <c r="CA1" s="148" t="s">
        <v>136</v>
      </c>
      <c r="CB1" s="148" t="s">
        <v>136</v>
      </c>
      <c r="CC1" s="148" t="s">
        <v>136</v>
      </c>
      <c r="CD1" s="148" t="s">
        <v>136</v>
      </c>
      <c r="CE1" s="148" t="s">
        <v>136</v>
      </c>
      <c r="CF1" s="148" t="s">
        <v>136</v>
      </c>
      <c r="CG1" s="148" t="s">
        <v>136</v>
      </c>
      <c r="CH1" s="148" t="s">
        <v>136</v>
      </c>
      <c r="CI1" s="148" t="s">
        <v>136</v>
      </c>
      <c r="CJ1" s="148" t="s">
        <v>136</v>
      </c>
      <c r="CK1" s="148" t="s">
        <v>136</v>
      </c>
      <c r="CL1" s="148" t="s">
        <v>136</v>
      </c>
      <c r="CM1" s="148" t="s">
        <v>136</v>
      </c>
      <c r="CN1" s="148" t="s">
        <v>136</v>
      </c>
      <c r="CO1" s="148" t="s">
        <v>136</v>
      </c>
      <c r="CP1" s="148" t="s">
        <v>136</v>
      </c>
      <c r="CQ1" s="148" t="s">
        <v>136</v>
      </c>
      <c r="CR1" s="148" t="s">
        <v>136</v>
      </c>
      <c r="CS1" s="148" t="s">
        <v>136</v>
      </c>
      <c r="CT1" s="148" t="s">
        <v>136</v>
      </c>
      <c r="CU1" s="148" t="s">
        <v>136</v>
      </c>
      <c r="CV1" s="148" t="s">
        <v>136</v>
      </c>
      <c r="CW1" s="148" t="s">
        <v>136</v>
      </c>
      <c r="CX1" s="148" t="s">
        <v>136</v>
      </c>
      <c r="CY1" s="148" t="s">
        <v>136</v>
      </c>
    </row>
    <row r="2" spans="1:103" ht="10.55" hidden="1" customHeight="1">
      <c r="F2" s="148" t="s">
        <v>137</v>
      </c>
      <c r="G2" s="148" t="s">
        <v>138</v>
      </c>
      <c r="H2" s="148" t="s">
        <v>139</v>
      </c>
      <c r="I2" s="148" t="s">
        <v>140</v>
      </c>
      <c r="J2" s="148" t="s">
        <v>141</v>
      </c>
      <c r="K2" s="148" t="s">
        <v>142</v>
      </c>
      <c r="L2" s="148" t="s">
        <v>143</v>
      </c>
      <c r="M2" s="148" t="s">
        <v>137</v>
      </c>
      <c r="N2" s="148" t="s">
        <v>138</v>
      </c>
      <c r="O2" s="148" t="s">
        <v>139</v>
      </c>
      <c r="P2" s="148" t="s">
        <v>140</v>
      </c>
      <c r="Q2" s="148" t="s">
        <v>141</v>
      </c>
      <c r="R2" s="148" t="s">
        <v>142</v>
      </c>
      <c r="S2" s="148" t="s">
        <v>143</v>
      </c>
      <c r="T2" s="148" t="s">
        <v>137</v>
      </c>
      <c r="U2" s="148" t="s">
        <v>138</v>
      </c>
      <c r="V2" s="148" t="s">
        <v>139</v>
      </c>
      <c r="W2" s="148" t="s">
        <v>140</v>
      </c>
      <c r="X2" s="148" t="s">
        <v>141</v>
      </c>
      <c r="Y2" s="148" t="s">
        <v>142</v>
      </c>
      <c r="Z2" s="148" t="s">
        <v>143</v>
      </c>
      <c r="AA2" s="148" t="s">
        <v>137</v>
      </c>
      <c r="AB2" s="148" t="s">
        <v>138</v>
      </c>
      <c r="AC2" s="148" t="s">
        <v>139</v>
      </c>
      <c r="AD2" s="148" t="s">
        <v>140</v>
      </c>
      <c r="AE2" s="148" t="s">
        <v>141</v>
      </c>
      <c r="AF2" s="148" t="s">
        <v>142</v>
      </c>
      <c r="AG2" s="148" t="s">
        <v>143</v>
      </c>
      <c r="AH2" s="148" t="s">
        <v>137</v>
      </c>
      <c r="AI2" s="148" t="s">
        <v>138</v>
      </c>
      <c r="AJ2" s="148" t="s">
        <v>139</v>
      </c>
      <c r="AK2" s="148" t="s">
        <v>140</v>
      </c>
      <c r="AL2" s="148" t="s">
        <v>141</v>
      </c>
      <c r="AM2" s="148" t="s">
        <v>142</v>
      </c>
      <c r="AN2" s="148" t="s">
        <v>143</v>
      </c>
      <c r="AO2" s="148" t="s">
        <v>137</v>
      </c>
      <c r="AP2" s="148" t="s">
        <v>138</v>
      </c>
      <c r="AQ2" s="148" t="s">
        <v>139</v>
      </c>
      <c r="AR2" s="148" t="s">
        <v>140</v>
      </c>
      <c r="AS2" s="148" t="s">
        <v>141</v>
      </c>
      <c r="AT2" s="148" t="s">
        <v>142</v>
      </c>
      <c r="AU2" s="148" t="s">
        <v>143</v>
      </c>
      <c r="AV2" s="148" t="s">
        <v>137</v>
      </c>
      <c r="AW2" s="148" t="s">
        <v>138</v>
      </c>
      <c r="AX2" s="148" t="s">
        <v>139</v>
      </c>
      <c r="AY2" s="148" t="s">
        <v>140</v>
      </c>
      <c r="AZ2" s="148" t="s">
        <v>141</v>
      </c>
      <c r="BA2" s="148" t="s">
        <v>142</v>
      </c>
      <c r="BB2" s="148" t="s">
        <v>143</v>
      </c>
      <c r="BC2" s="148" t="s">
        <v>137</v>
      </c>
      <c r="BD2" s="148" t="s">
        <v>138</v>
      </c>
      <c r="BE2" s="148" t="s">
        <v>139</v>
      </c>
      <c r="BF2" s="148" t="s">
        <v>140</v>
      </c>
      <c r="BG2" s="148" t="s">
        <v>141</v>
      </c>
      <c r="BH2" s="148" t="s">
        <v>142</v>
      </c>
      <c r="BI2" s="148" t="s">
        <v>143</v>
      </c>
      <c r="BJ2" s="148" t="s">
        <v>137</v>
      </c>
      <c r="BK2" s="148" t="s">
        <v>138</v>
      </c>
      <c r="BL2" s="148" t="s">
        <v>139</v>
      </c>
      <c r="BM2" s="148" t="s">
        <v>140</v>
      </c>
      <c r="BN2" s="148" t="s">
        <v>141</v>
      </c>
      <c r="BO2" s="148" t="s">
        <v>142</v>
      </c>
      <c r="BP2" s="148" t="s">
        <v>143</v>
      </c>
      <c r="BQ2" s="148" t="s">
        <v>137</v>
      </c>
      <c r="BR2" s="148" t="s">
        <v>138</v>
      </c>
      <c r="BS2" s="148" t="s">
        <v>139</v>
      </c>
      <c r="BT2" s="148" t="s">
        <v>140</v>
      </c>
      <c r="BU2" s="148" t="s">
        <v>141</v>
      </c>
      <c r="BV2" s="148" t="s">
        <v>142</v>
      </c>
      <c r="BW2" s="148" t="s">
        <v>143</v>
      </c>
      <c r="BX2" s="148" t="s">
        <v>137</v>
      </c>
      <c r="BY2" s="148" t="s">
        <v>138</v>
      </c>
      <c r="BZ2" s="148" t="s">
        <v>139</v>
      </c>
      <c r="CA2" s="148" t="s">
        <v>140</v>
      </c>
      <c r="CB2" s="148" t="s">
        <v>141</v>
      </c>
      <c r="CC2" s="148" t="s">
        <v>142</v>
      </c>
      <c r="CD2" s="148" t="s">
        <v>143</v>
      </c>
      <c r="CE2" s="148" t="s">
        <v>137</v>
      </c>
      <c r="CF2" s="148" t="s">
        <v>138</v>
      </c>
      <c r="CG2" s="148" t="s">
        <v>139</v>
      </c>
      <c r="CH2" s="148" t="s">
        <v>140</v>
      </c>
      <c r="CI2" s="148" t="s">
        <v>141</v>
      </c>
      <c r="CJ2" s="148" t="s">
        <v>142</v>
      </c>
      <c r="CK2" s="148" t="s">
        <v>143</v>
      </c>
      <c r="CL2" s="148" t="s">
        <v>137</v>
      </c>
      <c r="CM2" s="148" t="s">
        <v>138</v>
      </c>
      <c r="CN2" s="148" t="s">
        <v>139</v>
      </c>
      <c r="CO2" s="148" t="s">
        <v>140</v>
      </c>
      <c r="CP2" s="148" t="s">
        <v>141</v>
      </c>
      <c r="CQ2" s="148" t="s">
        <v>142</v>
      </c>
      <c r="CR2" s="148" t="s">
        <v>143</v>
      </c>
      <c r="CS2" s="148" t="s">
        <v>137</v>
      </c>
      <c r="CT2" s="148" t="s">
        <v>138</v>
      </c>
      <c r="CU2" s="148" t="s">
        <v>139</v>
      </c>
      <c r="CV2" s="148" t="s">
        <v>140</v>
      </c>
      <c r="CW2" s="148" t="s">
        <v>141</v>
      </c>
      <c r="CX2" s="148" t="s">
        <v>142</v>
      </c>
      <c r="CY2" s="148" t="s">
        <v>143</v>
      </c>
    </row>
    <row r="3" spans="1:103" ht="10.55" hidden="1" customHeight="1">
      <c r="F3" s="158" t="s">
        <v>144</v>
      </c>
      <c r="G3" s="155" t="s">
        <v>145</v>
      </c>
      <c r="H3" s="155" t="s">
        <v>146</v>
      </c>
      <c r="I3" s="155" t="s">
        <v>147</v>
      </c>
      <c r="J3" s="155" t="s">
        <v>148</v>
      </c>
      <c r="K3" s="155" t="s">
        <v>149</v>
      </c>
      <c r="L3" s="155" t="s">
        <v>150</v>
      </c>
      <c r="M3" s="158" t="s">
        <v>151</v>
      </c>
      <c r="N3" s="155" t="s">
        <v>152</v>
      </c>
      <c r="O3" s="155" t="s">
        <v>153</v>
      </c>
      <c r="P3" s="155" t="s">
        <v>154</v>
      </c>
      <c r="Q3" s="155" t="s">
        <v>155</v>
      </c>
      <c r="R3" s="155" t="s">
        <v>156</v>
      </c>
      <c r="S3" s="155" t="s">
        <v>157</v>
      </c>
      <c r="T3" s="158" t="s">
        <v>158</v>
      </c>
      <c r="U3" s="155" t="s">
        <v>159</v>
      </c>
      <c r="V3" s="155" t="s">
        <v>160</v>
      </c>
      <c r="W3" s="155" t="s">
        <v>161</v>
      </c>
      <c r="X3" s="155" t="s">
        <v>162</v>
      </c>
      <c r="Y3" s="155" t="s">
        <v>163</v>
      </c>
      <c r="Z3" s="155" t="s">
        <v>164</v>
      </c>
      <c r="AA3" s="158" t="s">
        <v>165</v>
      </c>
      <c r="AB3" s="155" t="s">
        <v>166</v>
      </c>
      <c r="AC3" s="155" t="s">
        <v>167</v>
      </c>
      <c r="AD3" s="155" t="s">
        <v>168</v>
      </c>
      <c r="AE3" s="155" t="s">
        <v>169</v>
      </c>
      <c r="AF3" s="155" t="s">
        <v>170</v>
      </c>
      <c r="AG3" s="155" t="s">
        <v>171</v>
      </c>
      <c r="AH3" s="158" t="s">
        <v>172</v>
      </c>
      <c r="AI3" s="155" t="s">
        <v>173</v>
      </c>
      <c r="AJ3" s="155" t="s">
        <v>174</v>
      </c>
      <c r="AK3" s="155" t="s">
        <v>175</v>
      </c>
      <c r="AL3" s="155" t="s">
        <v>176</v>
      </c>
      <c r="AM3" s="155" t="s">
        <v>177</v>
      </c>
      <c r="AN3" s="155" t="s">
        <v>178</v>
      </c>
      <c r="AO3" s="158" t="s">
        <v>179</v>
      </c>
      <c r="AP3" s="155" t="s">
        <v>180</v>
      </c>
      <c r="AQ3" s="155" t="s">
        <v>181</v>
      </c>
      <c r="AR3" s="155" t="s">
        <v>182</v>
      </c>
      <c r="AS3" s="155" t="s">
        <v>183</v>
      </c>
      <c r="AT3" s="155" t="s">
        <v>184</v>
      </c>
      <c r="AU3" s="155" t="s">
        <v>185</v>
      </c>
      <c r="AV3" s="158" t="s">
        <v>186</v>
      </c>
      <c r="AW3" s="155" t="s">
        <v>187</v>
      </c>
      <c r="AX3" s="155" t="s">
        <v>188</v>
      </c>
      <c r="AY3" s="155" t="s">
        <v>189</v>
      </c>
      <c r="AZ3" s="155" t="s">
        <v>190</v>
      </c>
      <c r="BA3" s="155" t="s">
        <v>191</v>
      </c>
      <c r="BB3" s="155" t="s">
        <v>192</v>
      </c>
      <c r="BC3" s="158" t="s">
        <v>193</v>
      </c>
      <c r="BD3" s="155" t="s">
        <v>194</v>
      </c>
      <c r="BE3" s="155" t="s">
        <v>195</v>
      </c>
      <c r="BF3" s="155" t="s">
        <v>196</v>
      </c>
      <c r="BG3" s="155" t="s">
        <v>197</v>
      </c>
      <c r="BH3" s="155" t="s">
        <v>198</v>
      </c>
      <c r="BI3" s="155" t="s">
        <v>199</v>
      </c>
      <c r="BJ3" s="158" t="s">
        <v>200</v>
      </c>
      <c r="BK3" s="155" t="s">
        <v>201</v>
      </c>
      <c r="BL3" s="155" t="s">
        <v>202</v>
      </c>
      <c r="BM3" s="155" t="s">
        <v>203</v>
      </c>
      <c r="BN3" s="155" t="s">
        <v>204</v>
      </c>
      <c r="BO3" s="155" t="s">
        <v>205</v>
      </c>
      <c r="BP3" s="155" t="s">
        <v>206</v>
      </c>
      <c r="BQ3" s="158" t="s">
        <v>207</v>
      </c>
      <c r="BR3" s="155" t="s">
        <v>208</v>
      </c>
      <c r="BS3" s="155" t="s">
        <v>209</v>
      </c>
      <c r="BT3" s="155" t="s">
        <v>210</v>
      </c>
      <c r="BU3" s="155" t="s">
        <v>211</v>
      </c>
      <c r="BV3" s="155" t="s">
        <v>212</v>
      </c>
      <c r="BW3" s="155" t="s">
        <v>213</v>
      </c>
      <c r="BX3" s="158" t="s">
        <v>214</v>
      </c>
      <c r="BY3" s="155" t="s">
        <v>215</v>
      </c>
      <c r="BZ3" s="155" t="s">
        <v>216</v>
      </c>
      <c r="CA3" s="155" t="s">
        <v>217</v>
      </c>
      <c r="CB3" s="155" t="s">
        <v>218</v>
      </c>
      <c r="CC3" s="155" t="s">
        <v>219</v>
      </c>
      <c r="CD3" s="155" t="s">
        <v>220</v>
      </c>
      <c r="CE3" s="158" t="s">
        <v>221</v>
      </c>
      <c r="CF3" s="155" t="s">
        <v>222</v>
      </c>
      <c r="CG3" s="155" t="s">
        <v>223</v>
      </c>
      <c r="CH3" s="155" t="s">
        <v>224</v>
      </c>
      <c r="CI3" s="155" t="s">
        <v>225</v>
      </c>
      <c r="CJ3" s="155" t="s">
        <v>226</v>
      </c>
      <c r="CK3" s="155" t="s">
        <v>227</v>
      </c>
      <c r="CL3" s="158" t="s">
        <v>228</v>
      </c>
      <c r="CM3" s="155" t="s">
        <v>229</v>
      </c>
      <c r="CN3" s="155" t="s">
        <v>230</v>
      </c>
      <c r="CO3" s="155" t="s">
        <v>231</v>
      </c>
      <c r="CP3" s="155" t="s">
        <v>232</v>
      </c>
      <c r="CQ3" s="155" t="s">
        <v>233</v>
      </c>
      <c r="CR3" s="155" t="s">
        <v>234</v>
      </c>
      <c r="CS3" s="158" t="s">
        <v>235</v>
      </c>
      <c r="CT3" s="155" t="s">
        <v>236</v>
      </c>
      <c r="CU3" s="155" t="s">
        <v>237</v>
      </c>
      <c r="CV3" s="155" t="s">
        <v>238</v>
      </c>
      <c r="CW3" s="155" t="s">
        <v>239</v>
      </c>
      <c r="CX3" s="155" t="s">
        <v>240</v>
      </c>
      <c r="CY3" s="155" t="s">
        <v>241</v>
      </c>
    </row>
    <row r="4" spans="1:103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>
      <c r="A5" s="85"/>
    </row>
    <row r="6" spans="1:103" ht="10.5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242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243</v>
      </c>
    </row>
    <row r="10" spans="1:103" ht="12" customHeight="1">
      <c r="D10" s="81" t="str">
        <f>IF(ORG="","Не определено",ORG)</f>
        <v>АО "НАТЭК Инвест-Энерго"</v>
      </c>
      <c r="CY10" s="80" t="s">
        <v>244</v>
      </c>
    </row>
    <row r="11" spans="1:103" ht="15.1" customHeight="1">
      <c r="D11" s="79" t="s">
        <v>245</v>
      </c>
      <c r="E11" s="70"/>
      <c r="F11" s="70"/>
      <c r="G11" s="70"/>
      <c r="H11" s="70"/>
      <c r="I11" s="70"/>
      <c r="J11" s="70"/>
      <c r="K11" s="70"/>
      <c r="L11" s="70"/>
      <c r="M11" s="219" t="s">
        <v>246</v>
      </c>
      <c r="N11" s="219"/>
      <c r="O11" s="219"/>
      <c r="P11" s="219"/>
      <c r="Q11" s="219"/>
      <c r="R11" s="219"/>
      <c r="S11" s="219"/>
      <c r="T11" s="70"/>
      <c r="U11" s="70"/>
      <c r="V11" s="70"/>
      <c r="W11" s="70"/>
      <c r="X11" s="70"/>
      <c r="Y11" s="70"/>
      <c r="Z11" s="70"/>
      <c r="AA11" s="219" t="s">
        <v>246</v>
      </c>
      <c r="AB11" s="219"/>
      <c r="AC11" s="219"/>
      <c r="AD11" s="219"/>
      <c r="AE11" s="219"/>
      <c r="AF11" s="219"/>
      <c r="AG11" s="219"/>
      <c r="AH11" s="70"/>
      <c r="AI11" s="70"/>
      <c r="AJ11" s="70"/>
      <c r="AK11" s="70"/>
      <c r="AL11" s="70"/>
      <c r="AM11" s="70"/>
      <c r="AN11" s="70"/>
      <c r="AO11" s="219" t="s">
        <v>246</v>
      </c>
      <c r="AP11" s="219"/>
      <c r="AQ11" s="219"/>
      <c r="AR11" s="219"/>
      <c r="AS11" s="219"/>
      <c r="AT11" s="219"/>
      <c r="AU11" s="219"/>
      <c r="AV11" s="70"/>
      <c r="AW11" s="70"/>
      <c r="AX11" s="70"/>
      <c r="AY11" s="70"/>
      <c r="AZ11" s="70"/>
      <c r="BA11" s="70"/>
      <c r="BB11" s="70"/>
      <c r="BC11" s="219" t="s">
        <v>246</v>
      </c>
      <c r="BD11" s="219"/>
      <c r="BE11" s="219"/>
      <c r="BF11" s="219"/>
      <c r="BG11" s="219"/>
      <c r="BH11" s="219"/>
      <c r="BI11" s="219"/>
      <c r="BJ11" s="70"/>
      <c r="BK11" s="70"/>
      <c r="BL11" s="70"/>
      <c r="BM11" s="70"/>
      <c r="BN11" s="70"/>
      <c r="BO11" s="70"/>
      <c r="BP11" s="70"/>
      <c r="BQ11" s="219" t="s">
        <v>246</v>
      </c>
      <c r="BR11" s="219"/>
      <c r="BS11" s="219"/>
      <c r="BT11" s="219"/>
      <c r="BU11" s="219"/>
      <c r="BV11" s="219"/>
      <c r="BW11" s="219"/>
      <c r="BX11" s="70"/>
      <c r="BY11" s="70"/>
      <c r="BZ11" s="70"/>
      <c r="CA11" s="70"/>
      <c r="CB11" s="70"/>
      <c r="CC11" s="70"/>
      <c r="CD11" s="70"/>
      <c r="CE11" s="219" t="s">
        <v>246</v>
      </c>
      <c r="CF11" s="219"/>
      <c r="CG11" s="219"/>
      <c r="CH11" s="219"/>
      <c r="CI11" s="219"/>
      <c r="CJ11" s="219"/>
      <c r="CK11" s="219"/>
      <c r="CS11" s="219" t="s">
        <v>246</v>
      </c>
      <c r="CT11" s="219"/>
      <c r="CU11" s="219"/>
      <c r="CV11" s="219"/>
      <c r="CW11" s="219"/>
      <c r="CX11" s="219"/>
      <c r="CY11" s="219"/>
    </row>
    <row r="12" spans="1:103" s="186" customFormat="1" ht="12" customHeight="1">
      <c r="C12" s="78"/>
      <c r="D12" s="223" t="s">
        <v>247</v>
      </c>
      <c r="E12" s="219" t="s">
        <v>248</v>
      </c>
      <c r="F12" s="222" t="s">
        <v>249</v>
      </c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 t="s">
        <v>250</v>
      </c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 t="s">
        <v>251</v>
      </c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 t="s">
        <v>251</v>
      </c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0" t="s">
        <v>252</v>
      </c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 t="s">
        <v>252</v>
      </c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0"/>
      <c r="CK12" s="220"/>
      <c r="CL12" s="220" t="s">
        <v>252</v>
      </c>
      <c r="CM12" s="220"/>
      <c r="CN12" s="220"/>
      <c r="CO12" s="220"/>
      <c r="CP12" s="220"/>
      <c r="CQ12" s="220"/>
      <c r="CR12" s="220"/>
      <c r="CS12" s="221"/>
      <c r="CT12" s="221"/>
      <c r="CU12" s="221"/>
      <c r="CV12" s="221"/>
      <c r="CW12" s="221"/>
      <c r="CX12" s="221"/>
      <c r="CY12" s="221"/>
    </row>
    <row r="13" spans="1:103" s="186" customFormat="1" ht="45.1" customHeight="1">
      <c r="C13" s="78"/>
      <c r="D13" s="223"/>
      <c r="E13" s="219"/>
      <c r="F13" s="225" t="s">
        <v>253</v>
      </c>
      <c r="G13" s="225"/>
      <c r="H13" s="225"/>
      <c r="I13" s="225"/>
      <c r="J13" s="225"/>
      <c r="K13" s="225"/>
      <c r="L13" s="225"/>
      <c r="M13" s="219" t="s">
        <v>254</v>
      </c>
      <c r="N13" s="219"/>
      <c r="O13" s="219"/>
      <c r="P13" s="219"/>
      <c r="Q13" s="219"/>
      <c r="R13" s="219"/>
      <c r="S13" s="219"/>
      <c r="T13" s="219" t="s">
        <v>253</v>
      </c>
      <c r="U13" s="219"/>
      <c r="V13" s="219"/>
      <c r="W13" s="219"/>
      <c r="X13" s="219"/>
      <c r="Y13" s="219"/>
      <c r="Z13" s="219"/>
      <c r="AA13" s="219" t="s">
        <v>254</v>
      </c>
      <c r="AB13" s="219"/>
      <c r="AC13" s="219"/>
      <c r="AD13" s="219"/>
      <c r="AE13" s="219"/>
      <c r="AF13" s="219"/>
      <c r="AG13" s="219"/>
      <c r="AH13" s="219" t="s">
        <v>255</v>
      </c>
      <c r="AI13" s="219"/>
      <c r="AJ13" s="219"/>
      <c r="AK13" s="219"/>
      <c r="AL13" s="219"/>
      <c r="AM13" s="219"/>
      <c r="AN13" s="219"/>
      <c r="AO13" s="219" t="s">
        <v>256</v>
      </c>
      <c r="AP13" s="219"/>
      <c r="AQ13" s="219"/>
      <c r="AR13" s="219"/>
      <c r="AS13" s="219"/>
      <c r="AT13" s="219"/>
      <c r="AU13" s="219"/>
      <c r="AV13" s="219" t="s">
        <v>257</v>
      </c>
      <c r="AW13" s="219"/>
      <c r="AX13" s="219"/>
      <c r="AY13" s="219"/>
      <c r="AZ13" s="219"/>
      <c r="BA13" s="219"/>
      <c r="BB13" s="219"/>
      <c r="BC13" s="219" t="s">
        <v>258</v>
      </c>
      <c r="BD13" s="219"/>
      <c r="BE13" s="219"/>
      <c r="BF13" s="219"/>
      <c r="BG13" s="219"/>
      <c r="BH13" s="219"/>
      <c r="BI13" s="219"/>
      <c r="BJ13" s="219" t="s">
        <v>255</v>
      </c>
      <c r="BK13" s="219"/>
      <c r="BL13" s="219"/>
      <c r="BM13" s="219"/>
      <c r="BN13" s="219"/>
      <c r="BO13" s="219"/>
      <c r="BP13" s="219"/>
      <c r="BQ13" s="219" t="s">
        <v>256</v>
      </c>
      <c r="BR13" s="219"/>
      <c r="BS13" s="219"/>
      <c r="BT13" s="219"/>
      <c r="BU13" s="219"/>
      <c r="BV13" s="219"/>
      <c r="BW13" s="219"/>
      <c r="BX13" s="219" t="s">
        <v>257</v>
      </c>
      <c r="BY13" s="219"/>
      <c r="BZ13" s="219"/>
      <c r="CA13" s="219"/>
      <c r="CB13" s="219"/>
      <c r="CC13" s="219"/>
      <c r="CD13" s="219"/>
      <c r="CE13" s="219" t="s">
        <v>258</v>
      </c>
      <c r="CF13" s="219"/>
      <c r="CG13" s="219"/>
      <c r="CH13" s="219"/>
      <c r="CI13" s="219"/>
      <c r="CJ13" s="219"/>
      <c r="CK13" s="219"/>
      <c r="CL13" s="219" t="s">
        <v>259</v>
      </c>
      <c r="CM13" s="219"/>
      <c r="CN13" s="219"/>
      <c r="CO13" s="219"/>
      <c r="CP13" s="219"/>
      <c r="CQ13" s="219"/>
      <c r="CR13" s="219"/>
      <c r="CS13" s="219" t="s">
        <v>260</v>
      </c>
      <c r="CT13" s="219"/>
      <c r="CU13" s="219"/>
      <c r="CV13" s="219"/>
      <c r="CW13" s="219"/>
      <c r="CX13" s="219"/>
      <c r="CY13" s="219"/>
    </row>
    <row r="14" spans="1:103" s="186" customFormat="1" ht="12" customHeight="1">
      <c r="C14" s="78"/>
      <c r="D14" s="223"/>
      <c r="E14" s="224"/>
      <c r="F14" s="219" t="s">
        <v>261</v>
      </c>
      <c r="G14" s="219" t="s">
        <v>262</v>
      </c>
      <c r="H14" s="219"/>
      <c r="I14" s="219"/>
      <c r="J14" s="219"/>
      <c r="K14" s="219"/>
      <c r="L14" s="219"/>
      <c r="M14" s="219" t="s">
        <v>261</v>
      </c>
      <c r="N14" s="219" t="s">
        <v>262</v>
      </c>
      <c r="O14" s="219"/>
      <c r="P14" s="219"/>
      <c r="Q14" s="219"/>
      <c r="R14" s="219"/>
      <c r="S14" s="219"/>
      <c r="T14" s="219" t="s">
        <v>261</v>
      </c>
      <c r="U14" s="219" t="s">
        <v>262</v>
      </c>
      <c r="V14" s="219"/>
      <c r="W14" s="219"/>
      <c r="X14" s="219"/>
      <c r="Y14" s="219"/>
      <c r="Z14" s="219"/>
      <c r="AA14" s="219" t="s">
        <v>261</v>
      </c>
      <c r="AB14" s="219" t="s">
        <v>262</v>
      </c>
      <c r="AC14" s="219"/>
      <c r="AD14" s="219"/>
      <c r="AE14" s="219"/>
      <c r="AF14" s="219"/>
      <c r="AG14" s="219"/>
      <c r="AH14" s="219" t="s">
        <v>261</v>
      </c>
      <c r="AI14" s="219" t="s">
        <v>262</v>
      </c>
      <c r="AJ14" s="219"/>
      <c r="AK14" s="219"/>
      <c r="AL14" s="219"/>
      <c r="AM14" s="219"/>
      <c r="AN14" s="219"/>
      <c r="AO14" s="219" t="s">
        <v>261</v>
      </c>
      <c r="AP14" s="219" t="s">
        <v>262</v>
      </c>
      <c r="AQ14" s="219"/>
      <c r="AR14" s="219"/>
      <c r="AS14" s="219"/>
      <c r="AT14" s="219"/>
      <c r="AU14" s="219"/>
      <c r="AV14" s="219" t="s">
        <v>261</v>
      </c>
      <c r="AW14" s="219" t="s">
        <v>262</v>
      </c>
      <c r="AX14" s="219"/>
      <c r="AY14" s="219"/>
      <c r="AZ14" s="219"/>
      <c r="BA14" s="219"/>
      <c r="BB14" s="219"/>
      <c r="BC14" s="219" t="s">
        <v>261</v>
      </c>
      <c r="BD14" s="219" t="s">
        <v>262</v>
      </c>
      <c r="BE14" s="219"/>
      <c r="BF14" s="219"/>
      <c r="BG14" s="219"/>
      <c r="BH14" s="219"/>
      <c r="BI14" s="219"/>
      <c r="BJ14" s="219" t="s">
        <v>261</v>
      </c>
      <c r="BK14" s="219" t="s">
        <v>262</v>
      </c>
      <c r="BL14" s="219"/>
      <c r="BM14" s="219"/>
      <c r="BN14" s="219"/>
      <c r="BO14" s="219"/>
      <c r="BP14" s="219"/>
      <c r="BQ14" s="219" t="s">
        <v>261</v>
      </c>
      <c r="BR14" s="219" t="s">
        <v>262</v>
      </c>
      <c r="BS14" s="219"/>
      <c r="BT14" s="219"/>
      <c r="BU14" s="219"/>
      <c r="BV14" s="219"/>
      <c r="BW14" s="219"/>
      <c r="BX14" s="219" t="s">
        <v>261</v>
      </c>
      <c r="BY14" s="219" t="s">
        <v>262</v>
      </c>
      <c r="BZ14" s="219"/>
      <c r="CA14" s="219"/>
      <c r="CB14" s="219"/>
      <c r="CC14" s="219"/>
      <c r="CD14" s="219"/>
      <c r="CE14" s="219" t="s">
        <v>261</v>
      </c>
      <c r="CF14" s="219" t="s">
        <v>262</v>
      </c>
      <c r="CG14" s="219"/>
      <c r="CH14" s="219"/>
      <c r="CI14" s="219"/>
      <c r="CJ14" s="219"/>
      <c r="CK14" s="219"/>
      <c r="CL14" s="219" t="s">
        <v>261</v>
      </c>
      <c r="CM14" s="219" t="s">
        <v>262</v>
      </c>
      <c r="CN14" s="219"/>
      <c r="CO14" s="219"/>
      <c r="CP14" s="219"/>
      <c r="CQ14" s="219"/>
      <c r="CR14" s="219"/>
      <c r="CS14" s="219" t="s">
        <v>261</v>
      </c>
      <c r="CT14" s="219" t="s">
        <v>262</v>
      </c>
      <c r="CU14" s="219"/>
      <c r="CV14" s="219"/>
      <c r="CW14" s="219"/>
      <c r="CX14" s="219"/>
      <c r="CY14" s="219"/>
    </row>
    <row r="15" spans="1:103" s="186" customFormat="1" ht="12" customHeight="1">
      <c r="C15" s="78"/>
      <c r="D15" s="223"/>
      <c r="E15" s="224"/>
      <c r="F15" s="219"/>
      <c r="G15" s="77" t="s">
        <v>263</v>
      </c>
      <c r="H15" s="77" t="s">
        <v>264</v>
      </c>
      <c r="I15" s="77" t="s">
        <v>265</v>
      </c>
      <c r="J15" s="77" t="s">
        <v>266</v>
      </c>
      <c r="K15" s="77" t="s">
        <v>267</v>
      </c>
      <c r="L15" s="77" t="s">
        <v>268</v>
      </c>
      <c r="M15" s="219"/>
      <c r="N15" s="77" t="s">
        <v>263</v>
      </c>
      <c r="O15" s="77" t="s">
        <v>264</v>
      </c>
      <c r="P15" s="77" t="s">
        <v>265</v>
      </c>
      <c r="Q15" s="77" t="s">
        <v>266</v>
      </c>
      <c r="R15" s="77" t="s">
        <v>267</v>
      </c>
      <c r="S15" s="77" t="s">
        <v>268</v>
      </c>
      <c r="T15" s="219"/>
      <c r="U15" s="77" t="s">
        <v>263</v>
      </c>
      <c r="V15" s="77" t="s">
        <v>264</v>
      </c>
      <c r="W15" s="77" t="s">
        <v>265</v>
      </c>
      <c r="X15" s="77" t="s">
        <v>266</v>
      </c>
      <c r="Y15" s="77" t="s">
        <v>267</v>
      </c>
      <c r="Z15" s="77" t="s">
        <v>268</v>
      </c>
      <c r="AA15" s="219"/>
      <c r="AB15" s="77" t="s">
        <v>263</v>
      </c>
      <c r="AC15" s="77" t="s">
        <v>264</v>
      </c>
      <c r="AD15" s="77" t="s">
        <v>265</v>
      </c>
      <c r="AE15" s="77" t="s">
        <v>266</v>
      </c>
      <c r="AF15" s="77" t="s">
        <v>267</v>
      </c>
      <c r="AG15" s="77" t="s">
        <v>268</v>
      </c>
      <c r="AH15" s="219"/>
      <c r="AI15" s="77" t="s">
        <v>263</v>
      </c>
      <c r="AJ15" s="77" t="s">
        <v>264</v>
      </c>
      <c r="AK15" s="77" t="s">
        <v>265</v>
      </c>
      <c r="AL15" s="77" t="s">
        <v>266</v>
      </c>
      <c r="AM15" s="77" t="s">
        <v>267</v>
      </c>
      <c r="AN15" s="77" t="s">
        <v>268</v>
      </c>
      <c r="AO15" s="219"/>
      <c r="AP15" s="77" t="s">
        <v>263</v>
      </c>
      <c r="AQ15" s="77" t="s">
        <v>264</v>
      </c>
      <c r="AR15" s="77" t="s">
        <v>265</v>
      </c>
      <c r="AS15" s="77" t="s">
        <v>266</v>
      </c>
      <c r="AT15" s="77" t="s">
        <v>267</v>
      </c>
      <c r="AU15" s="77" t="s">
        <v>268</v>
      </c>
      <c r="AV15" s="219"/>
      <c r="AW15" s="77" t="s">
        <v>263</v>
      </c>
      <c r="AX15" s="77" t="s">
        <v>264</v>
      </c>
      <c r="AY15" s="77" t="s">
        <v>265</v>
      </c>
      <c r="AZ15" s="77" t="s">
        <v>266</v>
      </c>
      <c r="BA15" s="77" t="s">
        <v>267</v>
      </c>
      <c r="BB15" s="77" t="s">
        <v>268</v>
      </c>
      <c r="BC15" s="219"/>
      <c r="BD15" s="77" t="s">
        <v>263</v>
      </c>
      <c r="BE15" s="77" t="s">
        <v>264</v>
      </c>
      <c r="BF15" s="77" t="s">
        <v>265</v>
      </c>
      <c r="BG15" s="77" t="s">
        <v>266</v>
      </c>
      <c r="BH15" s="77" t="s">
        <v>267</v>
      </c>
      <c r="BI15" s="77" t="s">
        <v>268</v>
      </c>
      <c r="BJ15" s="219"/>
      <c r="BK15" s="77" t="s">
        <v>263</v>
      </c>
      <c r="BL15" s="77" t="s">
        <v>264</v>
      </c>
      <c r="BM15" s="77" t="s">
        <v>265</v>
      </c>
      <c r="BN15" s="77" t="s">
        <v>266</v>
      </c>
      <c r="BO15" s="77" t="s">
        <v>267</v>
      </c>
      <c r="BP15" s="77" t="s">
        <v>268</v>
      </c>
      <c r="BQ15" s="219"/>
      <c r="BR15" s="77" t="s">
        <v>263</v>
      </c>
      <c r="BS15" s="77" t="s">
        <v>264</v>
      </c>
      <c r="BT15" s="77" t="s">
        <v>265</v>
      </c>
      <c r="BU15" s="77" t="s">
        <v>266</v>
      </c>
      <c r="BV15" s="77" t="s">
        <v>267</v>
      </c>
      <c r="BW15" s="77" t="s">
        <v>268</v>
      </c>
      <c r="BX15" s="219"/>
      <c r="BY15" s="77" t="s">
        <v>263</v>
      </c>
      <c r="BZ15" s="77" t="s">
        <v>264</v>
      </c>
      <c r="CA15" s="77" t="s">
        <v>265</v>
      </c>
      <c r="CB15" s="77" t="s">
        <v>266</v>
      </c>
      <c r="CC15" s="77" t="s">
        <v>267</v>
      </c>
      <c r="CD15" s="77" t="s">
        <v>268</v>
      </c>
      <c r="CE15" s="219"/>
      <c r="CF15" s="77" t="s">
        <v>263</v>
      </c>
      <c r="CG15" s="77" t="s">
        <v>264</v>
      </c>
      <c r="CH15" s="77" t="s">
        <v>265</v>
      </c>
      <c r="CI15" s="77" t="s">
        <v>266</v>
      </c>
      <c r="CJ15" s="77" t="s">
        <v>267</v>
      </c>
      <c r="CK15" s="77" t="s">
        <v>268</v>
      </c>
      <c r="CL15" s="219"/>
      <c r="CM15" s="77" t="s">
        <v>263</v>
      </c>
      <c r="CN15" s="77" t="s">
        <v>264</v>
      </c>
      <c r="CO15" s="77" t="s">
        <v>265</v>
      </c>
      <c r="CP15" s="77" t="s">
        <v>266</v>
      </c>
      <c r="CQ15" s="77" t="s">
        <v>267</v>
      </c>
      <c r="CR15" s="77" t="s">
        <v>268</v>
      </c>
      <c r="CS15" s="219"/>
      <c r="CT15" s="77" t="s">
        <v>263</v>
      </c>
      <c r="CU15" s="77" t="s">
        <v>264</v>
      </c>
      <c r="CV15" s="77" t="s">
        <v>265</v>
      </c>
      <c r="CW15" s="77" t="s">
        <v>266</v>
      </c>
      <c r="CX15" s="77" t="s">
        <v>267</v>
      </c>
      <c r="CY15" s="77" t="s">
        <v>268</v>
      </c>
    </row>
    <row r="16" spans="1:103" s="186" customFormat="1" ht="12" customHeight="1">
      <c r="C16" s="78"/>
      <c r="D16" s="223"/>
      <c r="E16" s="224"/>
      <c r="F16" s="77" t="s">
        <v>269</v>
      </c>
      <c r="G16" s="77" t="s">
        <v>269</v>
      </c>
      <c r="H16" s="77" t="s">
        <v>269</v>
      </c>
      <c r="I16" s="77" t="s">
        <v>269</v>
      </c>
      <c r="J16" s="77" t="s">
        <v>269</v>
      </c>
      <c r="K16" s="77" t="s">
        <v>269</v>
      </c>
      <c r="L16" s="77" t="s">
        <v>269</v>
      </c>
      <c r="M16" s="77" t="s">
        <v>270</v>
      </c>
      <c r="N16" s="77" t="s">
        <v>270</v>
      </c>
      <c r="O16" s="77" t="s">
        <v>270</v>
      </c>
      <c r="P16" s="77" t="s">
        <v>270</v>
      </c>
      <c r="Q16" s="77" t="s">
        <v>270</v>
      </c>
      <c r="R16" s="77" t="s">
        <v>270</v>
      </c>
      <c r="S16" s="77" t="s">
        <v>270</v>
      </c>
      <c r="T16" s="77" t="s">
        <v>269</v>
      </c>
      <c r="U16" s="77" t="s">
        <v>269</v>
      </c>
      <c r="V16" s="77" t="s">
        <v>269</v>
      </c>
      <c r="W16" s="77" t="s">
        <v>269</v>
      </c>
      <c r="X16" s="77" t="s">
        <v>269</v>
      </c>
      <c r="Y16" s="77" t="s">
        <v>269</v>
      </c>
      <c r="Z16" s="77" t="s">
        <v>269</v>
      </c>
      <c r="AA16" s="77" t="s">
        <v>270</v>
      </c>
      <c r="AB16" s="77" t="s">
        <v>270</v>
      </c>
      <c r="AC16" s="77" t="s">
        <v>270</v>
      </c>
      <c r="AD16" s="77" t="s">
        <v>270</v>
      </c>
      <c r="AE16" s="77" t="s">
        <v>270</v>
      </c>
      <c r="AF16" s="77" t="s">
        <v>270</v>
      </c>
      <c r="AG16" s="77" t="s">
        <v>270</v>
      </c>
      <c r="AH16" s="77" t="s">
        <v>269</v>
      </c>
      <c r="AI16" s="77" t="s">
        <v>269</v>
      </c>
      <c r="AJ16" s="77" t="s">
        <v>269</v>
      </c>
      <c r="AK16" s="77" t="s">
        <v>269</v>
      </c>
      <c r="AL16" s="77" t="s">
        <v>269</v>
      </c>
      <c r="AM16" s="77" t="s">
        <v>269</v>
      </c>
      <c r="AN16" s="77" t="s">
        <v>269</v>
      </c>
      <c r="AO16" s="77" t="s">
        <v>270</v>
      </c>
      <c r="AP16" s="77" t="s">
        <v>270</v>
      </c>
      <c r="AQ16" s="77" t="s">
        <v>270</v>
      </c>
      <c r="AR16" s="77" t="s">
        <v>270</v>
      </c>
      <c r="AS16" s="77" t="s">
        <v>270</v>
      </c>
      <c r="AT16" s="77" t="s">
        <v>270</v>
      </c>
      <c r="AU16" s="77" t="s">
        <v>270</v>
      </c>
      <c r="AV16" s="77" t="s">
        <v>271</v>
      </c>
      <c r="AW16" s="77" t="s">
        <v>271</v>
      </c>
      <c r="AX16" s="77" t="s">
        <v>271</v>
      </c>
      <c r="AY16" s="77" t="s">
        <v>271</v>
      </c>
      <c r="AZ16" s="77" t="s">
        <v>271</v>
      </c>
      <c r="BA16" s="77" t="s">
        <v>271</v>
      </c>
      <c r="BB16" s="77" t="s">
        <v>271</v>
      </c>
      <c r="BC16" s="77" t="s">
        <v>270</v>
      </c>
      <c r="BD16" s="77" t="s">
        <v>270</v>
      </c>
      <c r="BE16" s="77" t="s">
        <v>270</v>
      </c>
      <c r="BF16" s="77" t="s">
        <v>270</v>
      </c>
      <c r="BG16" s="77" t="s">
        <v>270</v>
      </c>
      <c r="BH16" s="77" t="s">
        <v>270</v>
      </c>
      <c r="BI16" s="77" t="s">
        <v>270</v>
      </c>
      <c r="BJ16" s="77" t="s">
        <v>269</v>
      </c>
      <c r="BK16" s="77" t="s">
        <v>269</v>
      </c>
      <c r="BL16" s="77" t="s">
        <v>269</v>
      </c>
      <c r="BM16" s="77" t="s">
        <v>269</v>
      </c>
      <c r="BN16" s="77" t="s">
        <v>269</v>
      </c>
      <c r="BO16" s="77" t="s">
        <v>269</v>
      </c>
      <c r="BP16" s="77" t="s">
        <v>269</v>
      </c>
      <c r="BQ16" s="77" t="s">
        <v>270</v>
      </c>
      <c r="BR16" s="77" t="s">
        <v>270</v>
      </c>
      <c r="BS16" s="77" t="s">
        <v>270</v>
      </c>
      <c r="BT16" s="77" t="s">
        <v>270</v>
      </c>
      <c r="BU16" s="77" t="s">
        <v>270</v>
      </c>
      <c r="BV16" s="77" t="s">
        <v>270</v>
      </c>
      <c r="BW16" s="77" t="s">
        <v>270</v>
      </c>
      <c r="BX16" s="77" t="s">
        <v>271</v>
      </c>
      <c r="BY16" s="77" t="s">
        <v>271</v>
      </c>
      <c r="BZ16" s="77" t="s">
        <v>271</v>
      </c>
      <c r="CA16" s="77" t="s">
        <v>271</v>
      </c>
      <c r="CB16" s="77" t="s">
        <v>271</v>
      </c>
      <c r="CC16" s="77" t="s">
        <v>271</v>
      </c>
      <c r="CD16" s="77" t="s">
        <v>271</v>
      </c>
      <c r="CE16" s="77" t="s">
        <v>270</v>
      </c>
      <c r="CF16" s="77" t="s">
        <v>270</v>
      </c>
      <c r="CG16" s="77" t="s">
        <v>270</v>
      </c>
      <c r="CH16" s="77" t="s">
        <v>270</v>
      </c>
      <c r="CI16" s="77" t="s">
        <v>270</v>
      </c>
      <c r="CJ16" s="77" t="s">
        <v>270</v>
      </c>
      <c r="CK16" s="77" t="s">
        <v>270</v>
      </c>
      <c r="CL16" s="77" t="s">
        <v>271</v>
      </c>
      <c r="CM16" s="77" t="s">
        <v>271</v>
      </c>
      <c r="CN16" s="77" t="s">
        <v>271</v>
      </c>
      <c r="CO16" s="77" t="s">
        <v>271</v>
      </c>
      <c r="CP16" s="77" t="s">
        <v>271</v>
      </c>
      <c r="CQ16" s="77" t="s">
        <v>271</v>
      </c>
      <c r="CR16" s="77" t="s">
        <v>271</v>
      </c>
      <c r="CS16" s="77" t="s">
        <v>270</v>
      </c>
      <c r="CT16" s="77" t="s">
        <v>270</v>
      </c>
      <c r="CU16" s="77" t="s">
        <v>270</v>
      </c>
      <c r="CV16" s="77" t="s">
        <v>270</v>
      </c>
      <c r="CW16" s="77" t="s">
        <v>270</v>
      </c>
      <c r="CX16" s="77" t="s">
        <v>270</v>
      </c>
      <c r="CY16" s="77" t="s">
        <v>270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87" customFormat="1" ht="45.1" customHeight="1">
      <c r="C18" s="64"/>
      <c r="D18" s="63" t="s">
        <v>272</v>
      </c>
      <c r="E18" s="62" t="s">
        <v>273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" customHeight="1">
      <c r="C19" s="70"/>
      <c r="D19" s="74" t="s">
        <v>274</v>
      </c>
      <c r="E19" s="73" t="s">
        <v>275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>
      <c r="C20" s="70"/>
      <c r="D20" s="71" t="s">
        <v>276</v>
      </c>
      <c r="E20" s="68" t="s">
        <v>277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278</v>
      </c>
      <c r="E21" s="68" t="s">
        <v>279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280</v>
      </c>
      <c r="E22" s="68" t="s">
        <v>281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282</v>
      </c>
      <c r="E23" s="68" t="s">
        <v>283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284</v>
      </c>
      <c r="E24" s="68" t="s">
        <v>285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286</v>
      </c>
      <c r="E25" s="68" t="s">
        <v>287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288</v>
      </c>
      <c r="E26" s="68" t="s">
        <v>289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290</v>
      </c>
      <c r="E27" s="68" t="s">
        <v>291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292</v>
      </c>
      <c r="E28" s="68" t="s">
        <v>293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294</v>
      </c>
      <c r="E29" s="68" t="s">
        <v>295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296</v>
      </c>
      <c r="E30" s="68" t="s">
        <v>297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298</v>
      </c>
      <c r="E31" s="68" t="s">
        <v>299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300</v>
      </c>
      <c r="E32" s="68" t="s">
        <v>301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302</v>
      </c>
      <c r="E33" s="68" t="s">
        <v>303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304</v>
      </c>
      <c r="E34" s="68" t="s">
        <v>305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306</v>
      </c>
      <c r="E35" s="68" t="s">
        <v>307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308</v>
      </c>
      <c r="E36" s="68" t="s">
        <v>309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310</v>
      </c>
      <c r="E37" s="73" t="s">
        <v>311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>
      <c r="C38" s="70"/>
      <c r="D38" s="71" t="s">
        <v>276</v>
      </c>
      <c r="E38" s="68" t="s">
        <v>312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278</v>
      </c>
      <c r="E39" s="68" t="s">
        <v>313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280</v>
      </c>
      <c r="E40" s="68" t="s">
        <v>314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282</v>
      </c>
      <c r="E41" s="68" t="s">
        <v>315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284</v>
      </c>
      <c r="E42" s="68" t="s">
        <v>316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286</v>
      </c>
      <c r="E43" s="68" t="s">
        <v>317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288</v>
      </c>
      <c r="E44" s="68" t="s">
        <v>318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290</v>
      </c>
      <c r="E45" s="68" t="s">
        <v>319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292</v>
      </c>
      <c r="E46" s="68" t="s">
        <v>320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294</v>
      </c>
      <c r="E47" s="68" t="s">
        <v>321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296</v>
      </c>
      <c r="E48" s="68" t="s">
        <v>322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298</v>
      </c>
      <c r="E49" s="68" t="s">
        <v>323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300</v>
      </c>
      <c r="E50" s="68" t="s">
        <v>324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302</v>
      </c>
      <c r="E51" s="68" t="s">
        <v>325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304</v>
      </c>
      <c r="E52" s="68" t="s">
        <v>326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306</v>
      </c>
      <c r="E53" s="68" t="s">
        <v>327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308</v>
      </c>
      <c r="E54" s="68" t="s">
        <v>328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329</v>
      </c>
      <c r="E55" s="73" t="s">
        <v>330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>
      <c r="C56" s="70"/>
      <c r="D56" s="71" t="s">
        <v>276</v>
      </c>
      <c r="E56" s="68" t="s">
        <v>331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278</v>
      </c>
      <c r="E57" s="68" t="s">
        <v>332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280</v>
      </c>
      <c r="E58" s="68" t="s">
        <v>333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282</v>
      </c>
      <c r="E59" s="68" t="s">
        <v>334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284</v>
      </c>
      <c r="E60" s="68" t="s">
        <v>335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286</v>
      </c>
      <c r="E61" s="68" t="s">
        <v>336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288</v>
      </c>
      <c r="E62" s="68" t="s">
        <v>337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290</v>
      </c>
      <c r="E63" s="68" t="s">
        <v>338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292</v>
      </c>
      <c r="E64" s="68" t="s">
        <v>339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294</v>
      </c>
      <c r="E65" s="68" t="s">
        <v>340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296</v>
      </c>
      <c r="E66" s="68" t="s">
        <v>341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298</v>
      </c>
      <c r="E67" s="68" t="s">
        <v>342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300</v>
      </c>
      <c r="E68" s="68" t="s">
        <v>343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302</v>
      </c>
      <c r="E69" s="68" t="s">
        <v>344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2" customHeight="1">
      <c r="C70" s="70"/>
      <c r="D70" s="71" t="s">
        <v>304</v>
      </c>
      <c r="E70" s="68" t="s">
        <v>345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306</v>
      </c>
      <c r="E71" s="68" t="s">
        <v>346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2" customHeight="1">
      <c r="C72" s="70"/>
      <c r="D72" s="71" t="s">
        <v>308</v>
      </c>
      <c r="E72" s="68" t="s">
        <v>347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87" customFormat="1" ht="45.1" customHeight="1">
      <c r="C73" s="64"/>
      <c r="D73" s="63" t="s">
        <v>348</v>
      </c>
      <c r="E73" s="62" t="s">
        <v>349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>
      <c r="C74" s="70"/>
      <c r="D74" s="69" t="s">
        <v>276</v>
      </c>
      <c r="E74" s="68" t="s">
        <v>350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278</v>
      </c>
      <c r="E75" s="68" t="s">
        <v>351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280</v>
      </c>
      <c r="E76" s="68" t="s">
        <v>352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282</v>
      </c>
      <c r="E77" s="68" t="s">
        <v>353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284</v>
      </c>
      <c r="E78" s="68" t="s">
        <v>354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286</v>
      </c>
      <c r="E79" s="68" t="s">
        <v>355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288</v>
      </c>
      <c r="E80" s="68" t="s">
        <v>356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290</v>
      </c>
      <c r="E81" s="68" t="s">
        <v>357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292</v>
      </c>
      <c r="E82" s="68" t="s">
        <v>358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294</v>
      </c>
      <c r="E83" s="68" t="s">
        <v>359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296</v>
      </c>
      <c r="E84" s="68" t="s">
        <v>360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298</v>
      </c>
      <c r="E85" s="68" t="s">
        <v>361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300</v>
      </c>
      <c r="E86" s="68" t="s">
        <v>362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302</v>
      </c>
      <c r="E87" s="68" t="s">
        <v>363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304</v>
      </c>
      <c r="E88" s="68" t="s">
        <v>364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306</v>
      </c>
      <c r="E89" s="68" t="s">
        <v>365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308</v>
      </c>
      <c r="E90" s="68" t="s">
        <v>366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87" customFormat="1" ht="45.1" customHeight="1">
      <c r="C94" s="64"/>
      <c r="D94" s="63" t="s">
        <v>367</v>
      </c>
      <c r="E94" s="62" t="s">
        <v>368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/>
  <cols>
    <col min="1" max="2" width="4.7109375" style="188" hidden="1" customWidth="1"/>
    <col min="3" max="3" width="2.7109375" style="188" customWidth="1"/>
    <col min="4" max="4" width="70.7109375" style="188" customWidth="1"/>
    <col min="5" max="5" width="6.7109375" style="188" customWidth="1"/>
    <col min="6" max="17" width="17.7109375" style="188" customWidth="1"/>
  </cols>
  <sheetData>
    <row r="1" spans="1:17" ht="10.55" hidden="1" customHeight="1">
      <c r="F1" s="148" t="s">
        <v>133</v>
      </c>
      <c r="G1" s="148" t="s">
        <v>133</v>
      </c>
      <c r="H1" s="148" t="s">
        <v>134</v>
      </c>
      <c r="I1" s="148" t="s">
        <v>134</v>
      </c>
      <c r="J1" s="148" t="s">
        <v>369</v>
      </c>
      <c r="K1" s="148" t="s">
        <v>369</v>
      </c>
      <c r="L1" s="148" t="s">
        <v>369</v>
      </c>
      <c r="M1" s="148" t="s">
        <v>369</v>
      </c>
      <c r="N1" s="148" t="s">
        <v>370</v>
      </c>
      <c r="O1" s="148" t="s">
        <v>370</v>
      </c>
      <c r="P1" s="148" t="s">
        <v>370</v>
      </c>
      <c r="Q1" s="148" t="s">
        <v>370</v>
      </c>
    </row>
    <row r="2" spans="1:17" ht="10.55" hidden="1" customHeight="1"/>
    <row r="3" spans="1:17" ht="10.55" hidden="1" customHeight="1">
      <c r="F3" s="155" t="s">
        <v>371</v>
      </c>
      <c r="G3" s="155" t="s">
        <v>372</v>
      </c>
      <c r="H3" s="155" t="s">
        <v>373</v>
      </c>
      <c r="I3" s="155" t="s">
        <v>374</v>
      </c>
      <c r="J3" s="155" t="s">
        <v>375</v>
      </c>
      <c r="K3" s="155" t="s">
        <v>376</v>
      </c>
      <c r="L3" s="155" t="s">
        <v>377</v>
      </c>
      <c r="M3" s="155" t="s">
        <v>378</v>
      </c>
      <c r="N3" s="155" t="s">
        <v>379</v>
      </c>
      <c r="O3" s="155" t="s">
        <v>380</v>
      </c>
      <c r="P3" s="155" t="s">
        <v>381</v>
      </c>
      <c r="Q3" s="155" t="s">
        <v>382</v>
      </c>
    </row>
    <row r="4" spans="1:17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>
      <c r="A5" s="85"/>
    </row>
    <row r="6" spans="1:17" ht="10.5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383</v>
      </c>
    </row>
    <row r="9" spans="1:17" ht="12" customHeight="1">
      <c r="D9" s="91" t="s">
        <v>384</v>
      </c>
    </row>
    <row r="10" spans="1:17" ht="12" customHeight="1">
      <c r="D10" s="81" t="str">
        <f>IF(ORG="","Не определено",ORG)</f>
        <v>АО "НАТЭК Инвест-Энерго"</v>
      </c>
      <c r="Q10" s="80" t="s">
        <v>244</v>
      </c>
    </row>
    <row r="11" spans="1:17" ht="15.1" customHeight="1">
      <c r="D11" s="90" t="s">
        <v>245</v>
      </c>
      <c r="E11" s="70"/>
      <c r="F11" s="70"/>
      <c r="G11" s="77" t="s">
        <v>246</v>
      </c>
      <c r="H11" s="70"/>
      <c r="I11" s="77" t="s">
        <v>246</v>
      </c>
      <c r="J11" s="70"/>
      <c r="K11" s="77" t="s">
        <v>246</v>
      </c>
      <c r="L11" s="70"/>
      <c r="M11" s="77" t="s">
        <v>246</v>
      </c>
      <c r="N11" s="70"/>
      <c r="O11" s="77" t="s">
        <v>246</v>
      </c>
      <c r="P11" s="70"/>
      <c r="Q11" s="77" t="s">
        <v>246</v>
      </c>
    </row>
    <row r="12" spans="1:17" s="186" customFormat="1" ht="12" customHeight="1">
      <c r="C12" s="78"/>
      <c r="D12" s="219" t="s">
        <v>247</v>
      </c>
      <c r="E12" s="219" t="s">
        <v>248</v>
      </c>
      <c r="F12" s="222" t="s">
        <v>249</v>
      </c>
      <c r="G12" s="222"/>
      <c r="H12" s="222" t="s">
        <v>250</v>
      </c>
      <c r="I12" s="222"/>
      <c r="J12" s="222" t="s">
        <v>385</v>
      </c>
      <c r="K12" s="222"/>
      <c r="L12" s="222" t="s">
        <v>385</v>
      </c>
      <c r="M12" s="222"/>
      <c r="N12" s="220" t="s">
        <v>386</v>
      </c>
      <c r="O12" s="220"/>
      <c r="P12" s="220" t="s">
        <v>386</v>
      </c>
      <c r="Q12" s="220"/>
    </row>
    <row r="13" spans="1:17" s="186" customFormat="1" ht="69.099999999999994" customHeight="1">
      <c r="C13" s="78"/>
      <c r="D13" s="219"/>
      <c r="E13" s="219"/>
      <c r="F13" s="77" t="s">
        <v>253</v>
      </c>
      <c r="G13" s="77" t="s">
        <v>254</v>
      </c>
      <c r="H13" s="77" t="s">
        <v>253</v>
      </c>
      <c r="I13" s="77" t="s">
        <v>254</v>
      </c>
      <c r="J13" s="77" t="s">
        <v>255</v>
      </c>
      <c r="K13" s="77" t="s">
        <v>256</v>
      </c>
      <c r="L13" s="77" t="s">
        <v>257</v>
      </c>
      <c r="M13" s="77" t="s">
        <v>258</v>
      </c>
      <c r="N13" s="77" t="s">
        <v>255</v>
      </c>
      <c r="O13" s="77" t="s">
        <v>256</v>
      </c>
      <c r="P13" s="77" t="s">
        <v>257</v>
      </c>
      <c r="Q13" s="77" t="s">
        <v>258</v>
      </c>
    </row>
    <row r="14" spans="1:17" s="186" customFormat="1" ht="12" hidden="1" customHeight="1">
      <c r="C14" s="78"/>
      <c r="D14" s="219"/>
      <c r="E14" s="21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86" customFormat="1" ht="12" hidden="1" customHeight="1">
      <c r="C15" s="78"/>
      <c r="D15" s="219"/>
      <c r="E15" s="21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86" customFormat="1" ht="12" customHeight="1">
      <c r="C16" s="78"/>
      <c r="D16" s="219"/>
      <c r="E16" s="219"/>
      <c r="F16" s="77" t="s">
        <v>269</v>
      </c>
      <c r="G16" s="77" t="s">
        <v>270</v>
      </c>
      <c r="H16" s="77" t="s">
        <v>269</v>
      </c>
      <c r="I16" s="77" t="s">
        <v>270</v>
      </c>
      <c r="J16" s="77" t="s">
        <v>269</v>
      </c>
      <c r="K16" s="77" t="s">
        <v>270</v>
      </c>
      <c r="L16" s="77" t="s">
        <v>271</v>
      </c>
      <c r="M16" s="77" t="s">
        <v>270</v>
      </c>
      <c r="N16" s="77" t="s">
        <v>269</v>
      </c>
      <c r="O16" s="77" t="s">
        <v>270</v>
      </c>
      <c r="P16" s="77" t="s">
        <v>271</v>
      </c>
      <c r="Q16" s="77" t="s">
        <v>270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>
      <c r="C18" s="70"/>
      <c r="D18" s="63" t="s">
        <v>272</v>
      </c>
      <c r="E18" s="62" t="s">
        <v>273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274</v>
      </c>
      <c r="E19" s="73" t="s">
        <v>275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>
      <c r="C20" s="70"/>
      <c r="D20" s="71" t="s">
        <v>276</v>
      </c>
      <c r="E20" s="68" t="s">
        <v>277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278</v>
      </c>
      <c r="E21" s="68" t="s">
        <v>279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280</v>
      </c>
      <c r="E22" s="68" t="s">
        <v>281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282</v>
      </c>
      <c r="E23" s="68" t="s">
        <v>283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284</v>
      </c>
      <c r="E24" s="68" t="s">
        <v>285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286</v>
      </c>
      <c r="E25" s="68" t="s">
        <v>287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288</v>
      </c>
      <c r="E26" s="68" t="s">
        <v>289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290</v>
      </c>
      <c r="E27" s="68" t="s">
        <v>291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292</v>
      </c>
      <c r="E28" s="68" t="s">
        <v>293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294</v>
      </c>
      <c r="E29" s="68" t="s">
        <v>295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296</v>
      </c>
      <c r="E30" s="68" t="s">
        <v>297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298</v>
      </c>
      <c r="E31" s="68" t="s">
        <v>299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300</v>
      </c>
      <c r="E32" s="68" t="s">
        <v>301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302</v>
      </c>
      <c r="E33" s="68" t="s">
        <v>303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304</v>
      </c>
      <c r="E34" s="68" t="s">
        <v>305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306</v>
      </c>
      <c r="E35" s="68" t="s">
        <v>307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308</v>
      </c>
      <c r="E36" s="68" t="s">
        <v>309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310</v>
      </c>
      <c r="E37" s="73" t="s">
        <v>311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>
      <c r="C38" s="70"/>
      <c r="D38" s="71" t="s">
        <v>276</v>
      </c>
      <c r="E38" s="68" t="s">
        <v>312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278</v>
      </c>
      <c r="E39" s="68" t="s">
        <v>313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280</v>
      </c>
      <c r="E40" s="68" t="s">
        <v>314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282</v>
      </c>
      <c r="E41" s="68" t="s">
        <v>315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284</v>
      </c>
      <c r="E42" s="68" t="s">
        <v>316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286</v>
      </c>
      <c r="E43" s="68" t="s">
        <v>317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288</v>
      </c>
      <c r="E44" s="68" t="s">
        <v>318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290</v>
      </c>
      <c r="E45" s="68" t="s">
        <v>319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292</v>
      </c>
      <c r="E46" s="68" t="s">
        <v>320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294</v>
      </c>
      <c r="E47" s="68" t="s">
        <v>321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296</v>
      </c>
      <c r="E48" s="68" t="s">
        <v>322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298</v>
      </c>
      <c r="E49" s="68" t="s">
        <v>323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300</v>
      </c>
      <c r="E50" s="68" t="s">
        <v>324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302</v>
      </c>
      <c r="E51" s="68" t="s">
        <v>325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304</v>
      </c>
      <c r="E52" s="68" t="s">
        <v>326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306</v>
      </c>
      <c r="E53" s="68" t="s">
        <v>327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308</v>
      </c>
      <c r="E54" s="68" t="s">
        <v>328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329</v>
      </c>
      <c r="E55" s="73" t="s">
        <v>330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>
      <c r="C56" s="70"/>
      <c r="D56" s="71" t="s">
        <v>276</v>
      </c>
      <c r="E56" s="68" t="s">
        <v>331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278</v>
      </c>
      <c r="E57" s="68" t="s">
        <v>332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280</v>
      </c>
      <c r="E58" s="68" t="s">
        <v>333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282</v>
      </c>
      <c r="E59" s="68" t="s">
        <v>334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284</v>
      </c>
      <c r="E60" s="68" t="s">
        <v>335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286</v>
      </c>
      <c r="E61" s="68" t="s">
        <v>336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288</v>
      </c>
      <c r="E62" s="68" t="s">
        <v>337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290</v>
      </c>
      <c r="E63" s="68" t="s">
        <v>338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292</v>
      </c>
      <c r="E64" s="68" t="s">
        <v>339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294</v>
      </c>
      <c r="E65" s="68" t="s">
        <v>340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296</v>
      </c>
      <c r="E66" s="68" t="s">
        <v>341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298</v>
      </c>
      <c r="E67" s="68" t="s">
        <v>342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300</v>
      </c>
      <c r="E68" s="68" t="s">
        <v>343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302</v>
      </c>
      <c r="E69" s="68" t="s">
        <v>344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304</v>
      </c>
      <c r="E70" s="68" t="s">
        <v>345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306</v>
      </c>
      <c r="E71" s="68" t="s">
        <v>346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308</v>
      </c>
      <c r="E72" s="68" t="s">
        <v>347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>
      <c r="C73" s="70"/>
      <c r="D73" s="63" t="s">
        <v>348</v>
      </c>
      <c r="E73" s="62" t="s">
        <v>349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>
      <c r="C74" s="70"/>
      <c r="D74" s="69" t="s">
        <v>276</v>
      </c>
      <c r="E74" s="68" t="s">
        <v>350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278</v>
      </c>
      <c r="E75" s="68" t="s">
        <v>351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280</v>
      </c>
      <c r="E76" s="68" t="s">
        <v>352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282</v>
      </c>
      <c r="E77" s="68" t="s">
        <v>353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284</v>
      </c>
      <c r="E78" s="68" t="s">
        <v>354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286</v>
      </c>
      <c r="E79" s="68" t="s">
        <v>355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288</v>
      </c>
      <c r="E80" s="68" t="s">
        <v>356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290</v>
      </c>
      <c r="E81" s="68" t="s">
        <v>357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292</v>
      </c>
      <c r="E82" s="68" t="s">
        <v>358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294</v>
      </c>
      <c r="E83" s="68" t="s">
        <v>359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296</v>
      </c>
      <c r="E84" s="68" t="s">
        <v>360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298</v>
      </c>
      <c r="E85" s="68" t="s">
        <v>361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300</v>
      </c>
      <c r="E86" s="68" t="s">
        <v>362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302</v>
      </c>
      <c r="E87" s="68" t="s">
        <v>363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304</v>
      </c>
      <c r="E88" s="68" t="s">
        <v>364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306</v>
      </c>
      <c r="E89" s="68" t="s">
        <v>365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308</v>
      </c>
      <c r="E90" s="68" t="s">
        <v>366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>
      <c r="C91" s="70"/>
      <c r="D91" s="63" t="s">
        <v>387</v>
      </c>
      <c r="E91" s="62" t="s">
        <v>368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388</v>
      </c>
      <c r="E92" s="68" t="s">
        <v>389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390</v>
      </c>
      <c r="E93" s="68" t="s">
        <v>391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>
      <c r="C94" s="70"/>
      <c r="D94" s="63" t="s">
        <v>367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/>
  <cols>
    <col min="1" max="2" width="4.7109375" style="188" hidden="1" customWidth="1"/>
    <col min="3" max="3" width="2.7109375" style="188" customWidth="1"/>
    <col min="4" max="4" width="70.7109375" style="188" customWidth="1"/>
    <col min="5" max="5" width="6.7109375" style="188" customWidth="1"/>
    <col min="6" max="6" width="22.7109375" style="188" customWidth="1"/>
    <col min="7" max="8" width="16.7109375" style="188" customWidth="1"/>
    <col min="9" max="9" width="22.7109375" style="188" customWidth="1"/>
    <col min="10" max="26" width="16.7109375" style="188" customWidth="1"/>
  </cols>
  <sheetData>
    <row r="1" spans="1:26" ht="10.55" hidden="1" customHeight="1"/>
    <row r="2" spans="1:26" ht="10.55" hidden="1" customHeight="1"/>
    <row r="3" spans="1:26" ht="10.55" hidden="1" customHeight="1">
      <c r="F3" s="158" t="s">
        <v>392</v>
      </c>
      <c r="G3" s="158" t="s">
        <v>393</v>
      </c>
      <c r="H3" s="158" t="s">
        <v>394</v>
      </c>
      <c r="I3" s="155" t="s">
        <v>395</v>
      </c>
      <c r="J3" s="155" t="s">
        <v>396</v>
      </c>
      <c r="K3" s="155" t="s">
        <v>397</v>
      </c>
      <c r="L3" s="155" t="s">
        <v>398</v>
      </c>
      <c r="M3" s="155" t="s">
        <v>399</v>
      </c>
      <c r="N3" s="155" t="s">
        <v>400</v>
      </c>
      <c r="O3" s="155" t="s">
        <v>401</v>
      </c>
      <c r="P3" s="155" t="s">
        <v>402</v>
      </c>
      <c r="Q3" s="155" t="s">
        <v>403</v>
      </c>
      <c r="R3" s="155" t="s">
        <v>404</v>
      </c>
      <c r="S3" s="155" t="s">
        <v>405</v>
      </c>
      <c r="T3" s="155" t="s">
        <v>406</v>
      </c>
      <c r="U3" s="155" t="s">
        <v>407</v>
      </c>
      <c r="V3" s="155" t="s">
        <v>408</v>
      </c>
      <c r="W3" s="155" t="s">
        <v>409</v>
      </c>
      <c r="X3" s="155" t="s">
        <v>410</v>
      </c>
      <c r="Y3" s="155" t="s">
        <v>411</v>
      </c>
      <c r="Z3" s="155" t="s">
        <v>412</v>
      </c>
    </row>
    <row r="4" spans="1:26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>
      <c r="A5" s="85"/>
    </row>
    <row r="6" spans="1:26" ht="10.5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413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414</v>
      </c>
    </row>
    <row r="10" spans="1:26" ht="12" customHeight="1">
      <c r="D10" s="81" t="str">
        <f>IF(ORG="","Не определено",ORG)</f>
        <v>АО "НАТЭК Инвест-Энерго"</v>
      </c>
      <c r="Z10" s="80" t="s">
        <v>244</v>
      </c>
    </row>
    <row r="11" spans="1:26" ht="15.1" customHeight="1">
      <c r="D11" s="90"/>
      <c r="E11" s="78"/>
      <c r="F11" s="78"/>
      <c r="G11" s="103" t="s">
        <v>415</v>
      </c>
      <c r="H11" s="103" t="s">
        <v>246</v>
      </c>
      <c r="I11" s="78"/>
      <c r="J11" s="103" t="s">
        <v>415</v>
      </c>
      <c r="K11" s="103" t="s">
        <v>246</v>
      </c>
      <c r="L11" s="102"/>
      <c r="M11" s="102"/>
      <c r="N11" s="219" t="s">
        <v>415</v>
      </c>
      <c r="O11" s="219"/>
      <c r="P11" s="219" t="s">
        <v>246</v>
      </c>
      <c r="Q11" s="219"/>
      <c r="R11" s="70"/>
      <c r="S11" s="70"/>
      <c r="T11" s="70"/>
      <c r="U11" s="222" t="s">
        <v>415</v>
      </c>
      <c r="V11" s="222"/>
      <c r="W11" s="222"/>
      <c r="X11" s="222" t="s">
        <v>246</v>
      </c>
      <c r="Y11" s="222"/>
      <c r="Z11" s="222"/>
    </row>
    <row r="12" spans="1:26" ht="69.849999999999994" customHeight="1">
      <c r="C12" s="70"/>
      <c r="D12" s="219" t="s">
        <v>247</v>
      </c>
      <c r="E12" s="224" t="s">
        <v>248</v>
      </c>
      <c r="F12" s="94" t="s">
        <v>416</v>
      </c>
      <c r="G12" s="219" t="s">
        <v>417</v>
      </c>
      <c r="H12" s="219"/>
      <c r="I12" s="94" t="s">
        <v>418</v>
      </c>
      <c r="J12" s="219" t="s">
        <v>419</v>
      </c>
      <c r="K12" s="219"/>
      <c r="L12" s="219" t="s">
        <v>420</v>
      </c>
      <c r="M12" s="219"/>
      <c r="N12" s="226" t="s">
        <v>421</v>
      </c>
      <c r="O12" s="226"/>
      <c r="P12" s="226" t="s">
        <v>421</v>
      </c>
      <c r="Q12" s="226"/>
      <c r="R12" s="219" t="s">
        <v>422</v>
      </c>
      <c r="S12" s="219"/>
      <c r="T12" s="219"/>
      <c r="U12" s="226" t="s">
        <v>423</v>
      </c>
      <c r="V12" s="226"/>
      <c r="W12" s="226"/>
      <c r="X12" s="226" t="s">
        <v>423</v>
      </c>
      <c r="Y12" s="226"/>
      <c r="Z12" s="226"/>
    </row>
    <row r="13" spans="1:26" ht="12" customHeight="1">
      <c r="C13" s="70"/>
      <c r="D13" s="219"/>
      <c r="E13" s="224"/>
      <c r="F13" s="94" t="s">
        <v>261</v>
      </c>
      <c r="G13" s="94" t="s">
        <v>261</v>
      </c>
      <c r="H13" s="94" t="s">
        <v>261</v>
      </c>
      <c r="I13" s="94" t="s">
        <v>261</v>
      </c>
      <c r="J13" s="94" t="s">
        <v>261</v>
      </c>
      <c r="K13" s="94" t="s">
        <v>261</v>
      </c>
      <c r="L13" s="94" t="s">
        <v>424</v>
      </c>
      <c r="M13" s="94" t="s">
        <v>425</v>
      </c>
      <c r="N13" s="94" t="s">
        <v>424</v>
      </c>
      <c r="O13" s="94" t="s">
        <v>425</v>
      </c>
      <c r="P13" s="94" t="s">
        <v>424</v>
      </c>
      <c r="Q13" s="94" t="s">
        <v>425</v>
      </c>
      <c r="R13" s="94" t="s">
        <v>424</v>
      </c>
      <c r="S13" s="94" t="s">
        <v>426</v>
      </c>
      <c r="T13" s="94" t="s">
        <v>427</v>
      </c>
      <c r="U13" s="94" t="s">
        <v>424</v>
      </c>
      <c r="V13" s="94" t="s">
        <v>426</v>
      </c>
      <c r="W13" s="94" t="s">
        <v>427</v>
      </c>
      <c r="X13" s="94" t="s">
        <v>424</v>
      </c>
      <c r="Y13" s="94" t="s">
        <v>426</v>
      </c>
      <c r="Z13" s="94" t="s">
        <v>427</v>
      </c>
    </row>
    <row r="14" spans="1:26" ht="12" hidden="1" customHeight="1">
      <c r="C14" s="70"/>
      <c r="D14" s="219"/>
      <c r="E14" s="224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19"/>
      <c r="E15" s="224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>
      <c r="C16" s="70"/>
      <c r="D16" s="219"/>
      <c r="E16" s="224"/>
      <c r="F16" s="77" t="s">
        <v>269</v>
      </c>
      <c r="G16" s="77" t="s">
        <v>270</v>
      </c>
      <c r="H16" s="77" t="s">
        <v>270</v>
      </c>
      <c r="I16" s="77" t="s">
        <v>269</v>
      </c>
      <c r="J16" s="77" t="s">
        <v>270</v>
      </c>
      <c r="K16" s="77" t="s">
        <v>270</v>
      </c>
      <c r="L16" s="77" t="s">
        <v>269</v>
      </c>
      <c r="M16" s="77" t="s">
        <v>269</v>
      </c>
      <c r="N16" s="77" t="s">
        <v>270</v>
      </c>
      <c r="O16" s="77" t="s">
        <v>270</v>
      </c>
      <c r="P16" s="77" t="s">
        <v>270</v>
      </c>
      <c r="Q16" s="77" t="s">
        <v>270</v>
      </c>
      <c r="R16" s="77" t="s">
        <v>269</v>
      </c>
      <c r="S16" s="77" t="s">
        <v>269</v>
      </c>
      <c r="T16" s="77" t="s">
        <v>269</v>
      </c>
      <c r="U16" s="77" t="s">
        <v>270</v>
      </c>
      <c r="V16" s="77" t="s">
        <v>270</v>
      </c>
      <c r="W16" s="77" t="s">
        <v>270</v>
      </c>
      <c r="X16" s="77" t="s">
        <v>270</v>
      </c>
      <c r="Y16" s="77" t="s">
        <v>270</v>
      </c>
      <c r="Z16" s="77" t="s">
        <v>270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>
      <c r="C18" s="70"/>
      <c r="D18" s="63" t="s">
        <v>428</v>
      </c>
      <c r="E18" s="62" t="s">
        <v>273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3" customHeight="1">
      <c r="C19" s="70"/>
      <c r="D19" s="99" t="s">
        <v>429</v>
      </c>
      <c r="E19" s="94" t="s">
        <v>430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3" customHeight="1">
      <c r="C20" s="70"/>
      <c r="D20" s="98" t="s">
        <v>431</v>
      </c>
      <c r="E20" s="94" t="s">
        <v>432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>
      <c r="C21" s="70"/>
      <c r="D21" s="74" t="s">
        <v>433</v>
      </c>
      <c r="E21" s="73" t="s">
        <v>275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3" customHeight="1">
      <c r="C22" s="70"/>
      <c r="D22" s="96" t="s">
        <v>429</v>
      </c>
      <c r="E22" s="94" t="s">
        <v>434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3" customHeight="1">
      <c r="C23" s="70"/>
      <c r="D23" s="95" t="s">
        <v>431</v>
      </c>
      <c r="E23" s="94" t="s">
        <v>435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436</v>
      </c>
      <c r="E24" s="94" t="s">
        <v>277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3" customHeight="1">
      <c r="C25" s="70"/>
      <c r="D25" s="96" t="s">
        <v>429</v>
      </c>
      <c r="E25" s="94" t="s">
        <v>279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3" customHeight="1">
      <c r="C26" s="70"/>
      <c r="D26" s="95" t="s">
        <v>431</v>
      </c>
      <c r="E26" s="94" t="s">
        <v>281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1" customHeight="1">
      <c r="C27" s="70"/>
      <c r="D27" s="97" t="s">
        <v>437</v>
      </c>
      <c r="E27" s="94" t="s">
        <v>297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3" customHeight="1">
      <c r="C28" s="70"/>
      <c r="D28" s="96" t="s">
        <v>429</v>
      </c>
      <c r="E28" s="94" t="s">
        <v>438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3" customHeight="1">
      <c r="C29" s="70"/>
      <c r="D29" s="95" t="s">
        <v>431</v>
      </c>
      <c r="E29" s="94" t="s">
        <v>439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1" customHeight="1">
      <c r="C30" s="70"/>
      <c r="D30" s="97" t="s">
        <v>440</v>
      </c>
      <c r="E30" s="94" t="s">
        <v>299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3" customHeight="1">
      <c r="C31" s="70"/>
      <c r="D31" s="96" t="s">
        <v>429</v>
      </c>
      <c r="E31" s="94" t="s">
        <v>441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3" customHeight="1">
      <c r="C32" s="70"/>
      <c r="D32" s="95" t="s">
        <v>431</v>
      </c>
      <c r="E32" s="94" t="s">
        <v>442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1" customHeight="1">
      <c r="C33" s="70"/>
      <c r="D33" s="97" t="s">
        <v>443</v>
      </c>
      <c r="E33" s="94" t="s">
        <v>301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3" customHeight="1">
      <c r="C34" s="70"/>
      <c r="D34" s="96" t="s">
        <v>429</v>
      </c>
      <c r="E34" s="94" t="s">
        <v>444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3" customHeight="1">
      <c r="C35" s="70"/>
      <c r="D35" s="95" t="s">
        <v>431</v>
      </c>
      <c r="E35" s="94" t="s">
        <v>445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1" customHeight="1">
      <c r="C36" s="70"/>
      <c r="D36" s="97" t="s">
        <v>446</v>
      </c>
      <c r="E36" s="94" t="s">
        <v>303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3" customHeight="1">
      <c r="C37" s="70"/>
      <c r="D37" s="96" t="s">
        <v>429</v>
      </c>
      <c r="E37" s="94" t="s">
        <v>447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3" customHeight="1">
      <c r="C38" s="70"/>
      <c r="D38" s="95" t="s">
        <v>431</v>
      </c>
      <c r="E38" s="94" t="s">
        <v>448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>
      <c r="C39" s="70"/>
      <c r="D39" s="100" t="s">
        <v>449</v>
      </c>
      <c r="E39" s="73" t="s">
        <v>311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3" customHeight="1">
      <c r="C40" s="70"/>
      <c r="D40" s="99" t="s">
        <v>429</v>
      </c>
      <c r="E40" s="94" t="s">
        <v>450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3" customHeight="1">
      <c r="C41" s="70"/>
      <c r="D41" s="98" t="s">
        <v>431</v>
      </c>
      <c r="E41" s="94" t="s">
        <v>451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1" customHeight="1">
      <c r="C42" s="70"/>
      <c r="D42" s="97" t="s">
        <v>452</v>
      </c>
      <c r="E42" s="94" t="s">
        <v>312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3" customHeight="1">
      <c r="C43" s="70"/>
      <c r="D43" s="96" t="s">
        <v>429</v>
      </c>
      <c r="E43" s="94" t="s">
        <v>313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3" customHeight="1">
      <c r="C44" s="70"/>
      <c r="D44" s="95" t="s">
        <v>431</v>
      </c>
      <c r="E44" s="94" t="s">
        <v>314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1" customHeight="1">
      <c r="C45" s="70"/>
      <c r="D45" s="97" t="s">
        <v>453</v>
      </c>
      <c r="E45" s="94" t="s">
        <v>322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3" customHeight="1">
      <c r="C46" s="70"/>
      <c r="D46" s="96" t="s">
        <v>429</v>
      </c>
      <c r="E46" s="94" t="s">
        <v>454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3" customHeight="1">
      <c r="C47" s="70"/>
      <c r="D47" s="95" t="s">
        <v>431</v>
      </c>
      <c r="E47" s="94" t="s">
        <v>455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1" customHeight="1">
      <c r="C48" s="70"/>
      <c r="D48" s="97" t="s">
        <v>456</v>
      </c>
      <c r="E48" s="94" t="s">
        <v>323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3" customHeight="1">
      <c r="C49" s="70"/>
      <c r="D49" s="96" t="s">
        <v>429</v>
      </c>
      <c r="E49" s="94" t="s">
        <v>457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3" customHeight="1">
      <c r="C50" s="70"/>
      <c r="D50" s="95" t="s">
        <v>431</v>
      </c>
      <c r="E50" s="94" t="s">
        <v>458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1" customHeight="1">
      <c r="C51" s="70"/>
      <c r="D51" s="97" t="s">
        <v>459</v>
      </c>
      <c r="E51" s="94" t="s">
        <v>324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3" customHeight="1">
      <c r="C52" s="70"/>
      <c r="D52" s="96" t="s">
        <v>429</v>
      </c>
      <c r="E52" s="94" t="s">
        <v>460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3" customHeight="1">
      <c r="C53" s="70"/>
      <c r="D53" s="95" t="s">
        <v>431</v>
      </c>
      <c r="E53" s="94" t="s">
        <v>461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1" customHeight="1">
      <c r="C54" s="70"/>
      <c r="D54" s="97" t="s">
        <v>462</v>
      </c>
      <c r="E54" s="94" t="s">
        <v>325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3" customHeight="1">
      <c r="C55" s="70"/>
      <c r="D55" s="96" t="s">
        <v>429</v>
      </c>
      <c r="E55" s="94" t="s">
        <v>463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3" customHeight="1">
      <c r="C56" s="70"/>
      <c r="D56" s="95" t="s">
        <v>431</v>
      </c>
      <c r="E56" s="94" t="s">
        <v>464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1" customHeight="1">
      <c r="C57" s="70"/>
      <c r="D57" s="97" t="s">
        <v>465</v>
      </c>
      <c r="E57" s="94" t="s">
        <v>326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3" customHeight="1">
      <c r="C58" s="70"/>
      <c r="D58" s="96" t="s">
        <v>429</v>
      </c>
      <c r="E58" s="94" t="s">
        <v>466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3" customHeight="1">
      <c r="C59" s="70"/>
      <c r="D59" s="95" t="s">
        <v>431</v>
      </c>
      <c r="E59" s="94" t="s">
        <v>467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>
      <c r="C60" s="70"/>
      <c r="D60" s="63" t="s">
        <v>468</v>
      </c>
      <c r="E60" s="62" t="s">
        <v>330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>
      <c r="C61" s="70"/>
      <c r="D61" s="63" t="s">
        <v>367</v>
      </c>
      <c r="E61" s="62" t="s">
        <v>349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/>
  <cols>
    <col min="1" max="2" width="4.7109375" style="188" hidden="1" customWidth="1"/>
    <col min="3" max="3" width="2.7109375" style="188" customWidth="1"/>
    <col min="4" max="4" width="70.7109375" style="188" customWidth="1"/>
    <col min="5" max="5" width="6.7109375" style="188" customWidth="1"/>
    <col min="6" max="65" width="12.7109375" style="188" customWidth="1"/>
  </cols>
  <sheetData>
    <row r="1" spans="1:65" ht="10.55" hidden="1" customHeight="1"/>
    <row r="2" spans="1:65" ht="10.55" hidden="1" customHeight="1">
      <c r="F2" s="148" t="s">
        <v>137</v>
      </c>
      <c r="G2" s="148" t="s">
        <v>138</v>
      </c>
      <c r="H2" s="148" t="s">
        <v>139</v>
      </c>
      <c r="I2" s="148" t="s">
        <v>140</v>
      </c>
      <c r="J2" s="148" t="s">
        <v>141</v>
      </c>
      <c r="K2" s="148" t="s">
        <v>143</v>
      </c>
      <c r="L2" s="148" t="s">
        <v>137</v>
      </c>
      <c r="M2" s="148" t="s">
        <v>138</v>
      </c>
      <c r="N2" s="148" t="s">
        <v>139</v>
      </c>
      <c r="O2" s="148" t="s">
        <v>140</v>
      </c>
      <c r="P2" s="148" t="s">
        <v>141</v>
      </c>
      <c r="Q2" s="148" t="s">
        <v>143</v>
      </c>
      <c r="R2" s="148" t="s">
        <v>137</v>
      </c>
      <c r="S2" s="148" t="s">
        <v>138</v>
      </c>
      <c r="T2" s="148" t="s">
        <v>139</v>
      </c>
      <c r="U2" s="148" t="s">
        <v>140</v>
      </c>
      <c r="V2" s="148" t="s">
        <v>141</v>
      </c>
      <c r="W2" s="148" t="s">
        <v>143</v>
      </c>
      <c r="X2" s="148" t="s">
        <v>137</v>
      </c>
      <c r="Y2" s="148" t="s">
        <v>138</v>
      </c>
      <c r="Z2" s="148" t="s">
        <v>139</v>
      </c>
      <c r="AA2" s="148" t="s">
        <v>140</v>
      </c>
      <c r="AB2" s="148" t="s">
        <v>141</v>
      </c>
      <c r="AC2" s="148" t="s">
        <v>143</v>
      </c>
      <c r="AD2" s="148" t="s">
        <v>137</v>
      </c>
      <c r="AE2" s="148" t="s">
        <v>138</v>
      </c>
      <c r="AF2" s="148" t="s">
        <v>139</v>
      </c>
      <c r="AG2" s="148" t="s">
        <v>140</v>
      </c>
      <c r="AH2" s="148" t="s">
        <v>141</v>
      </c>
      <c r="AI2" s="148" t="s">
        <v>143</v>
      </c>
      <c r="AJ2" s="148" t="s">
        <v>137</v>
      </c>
      <c r="AK2" s="148" t="s">
        <v>138</v>
      </c>
      <c r="AL2" s="148" t="s">
        <v>139</v>
      </c>
      <c r="AM2" s="148" t="s">
        <v>140</v>
      </c>
      <c r="AN2" s="148" t="s">
        <v>141</v>
      </c>
      <c r="AO2" s="148" t="s">
        <v>143</v>
      </c>
      <c r="AP2" s="148" t="s">
        <v>137</v>
      </c>
      <c r="AQ2" s="148" t="s">
        <v>138</v>
      </c>
      <c r="AR2" s="148" t="s">
        <v>139</v>
      </c>
      <c r="AS2" s="148" t="s">
        <v>140</v>
      </c>
      <c r="AT2" s="148" t="s">
        <v>141</v>
      </c>
      <c r="AU2" s="148" t="s">
        <v>143</v>
      </c>
      <c r="AV2" s="148" t="s">
        <v>137</v>
      </c>
      <c r="AW2" s="148" t="s">
        <v>138</v>
      </c>
      <c r="AX2" s="148" t="s">
        <v>139</v>
      </c>
      <c r="AY2" s="148" t="s">
        <v>140</v>
      </c>
      <c r="AZ2" s="148" t="s">
        <v>141</v>
      </c>
      <c r="BA2" s="148" t="s">
        <v>143</v>
      </c>
      <c r="BB2" s="148" t="s">
        <v>137</v>
      </c>
      <c r="BC2" s="148" t="s">
        <v>138</v>
      </c>
      <c r="BD2" s="148" t="s">
        <v>139</v>
      </c>
      <c r="BE2" s="148" t="s">
        <v>140</v>
      </c>
      <c r="BF2" s="148" t="s">
        <v>141</v>
      </c>
      <c r="BG2" s="148" t="s">
        <v>143</v>
      </c>
      <c r="BH2" s="148" t="s">
        <v>137</v>
      </c>
      <c r="BI2" s="148" t="s">
        <v>138</v>
      </c>
      <c r="BJ2" s="148" t="s">
        <v>139</v>
      </c>
      <c r="BK2" s="148" t="s">
        <v>140</v>
      </c>
      <c r="BL2" s="148" t="s">
        <v>141</v>
      </c>
      <c r="BM2" s="148" t="s">
        <v>143</v>
      </c>
    </row>
    <row r="3" spans="1:65" ht="10.55" hidden="1" customHeight="1">
      <c r="A3" s="88"/>
      <c r="E3" s="87"/>
      <c r="F3" s="159" t="s">
        <v>469</v>
      </c>
      <c r="G3" s="156" t="s">
        <v>470</v>
      </c>
      <c r="H3" s="156" t="s">
        <v>471</v>
      </c>
      <c r="I3" s="156" t="s">
        <v>472</v>
      </c>
      <c r="J3" s="156" t="s">
        <v>473</v>
      </c>
      <c r="K3" s="156" t="s">
        <v>474</v>
      </c>
      <c r="L3" s="159" t="s">
        <v>475</v>
      </c>
      <c r="M3" s="156" t="s">
        <v>476</v>
      </c>
      <c r="N3" s="156" t="s">
        <v>477</v>
      </c>
      <c r="O3" s="156" t="s">
        <v>478</v>
      </c>
      <c r="P3" s="156" t="s">
        <v>479</v>
      </c>
      <c r="Q3" s="156" t="s">
        <v>480</v>
      </c>
      <c r="R3" s="159" t="s">
        <v>481</v>
      </c>
      <c r="S3" s="156" t="s">
        <v>482</v>
      </c>
      <c r="T3" s="156" t="s">
        <v>483</v>
      </c>
      <c r="U3" s="156" t="s">
        <v>484</v>
      </c>
      <c r="V3" s="156" t="s">
        <v>485</v>
      </c>
      <c r="W3" s="156" t="s">
        <v>486</v>
      </c>
      <c r="X3" s="159" t="s">
        <v>487</v>
      </c>
      <c r="Y3" s="156" t="s">
        <v>488</v>
      </c>
      <c r="Z3" s="156" t="s">
        <v>489</v>
      </c>
      <c r="AA3" s="156" t="s">
        <v>490</v>
      </c>
      <c r="AB3" s="156" t="s">
        <v>491</v>
      </c>
      <c r="AC3" s="156" t="s">
        <v>492</v>
      </c>
      <c r="AD3" s="159" t="s">
        <v>493</v>
      </c>
      <c r="AE3" s="156" t="s">
        <v>494</v>
      </c>
      <c r="AF3" s="156" t="s">
        <v>495</v>
      </c>
      <c r="AG3" s="156" t="s">
        <v>496</v>
      </c>
      <c r="AH3" s="156" t="s">
        <v>497</v>
      </c>
      <c r="AI3" s="156" t="s">
        <v>498</v>
      </c>
      <c r="AJ3" s="159" t="s">
        <v>499</v>
      </c>
      <c r="AK3" s="156" t="s">
        <v>500</v>
      </c>
      <c r="AL3" s="156" t="s">
        <v>501</v>
      </c>
      <c r="AM3" s="156" t="s">
        <v>502</v>
      </c>
      <c r="AN3" s="156" t="s">
        <v>503</v>
      </c>
      <c r="AO3" s="156" t="s">
        <v>504</v>
      </c>
      <c r="AP3" s="159" t="s">
        <v>505</v>
      </c>
      <c r="AQ3" s="156" t="s">
        <v>506</v>
      </c>
      <c r="AR3" s="156" t="s">
        <v>507</v>
      </c>
      <c r="AS3" s="156" t="s">
        <v>508</v>
      </c>
      <c r="AT3" s="156" t="s">
        <v>509</v>
      </c>
      <c r="AU3" s="156" t="s">
        <v>510</v>
      </c>
      <c r="AV3" s="159" t="s">
        <v>511</v>
      </c>
      <c r="AW3" s="156" t="s">
        <v>512</v>
      </c>
      <c r="AX3" s="156" t="s">
        <v>513</v>
      </c>
      <c r="AY3" s="156" t="s">
        <v>514</v>
      </c>
      <c r="AZ3" s="156" t="s">
        <v>515</v>
      </c>
      <c r="BA3" s="156" t="s">
        <v>516</v>
      </c>
      <c r="BB3" s="159" t="s">
        <v>517</v>
      </c>
      <c r="BC3" s="159" t="s">
        <v>518</v>
      </c>
      <c r="BD3" s="159" t="s">
        <v>519</v>
      </c>
      <c r="BE3" s="159" t="s">
        <v>520</v>
      </c>
      <c r="BF3" s="159" t="s">
        <v>521</v>
      </c>
      <c r="BG3" s="159" t="s">
        <v>522</v>
      </c>
      <c r="BH3" s="159" t="s">
        <v>523</v>
      </c>
      <c r="BI3" s="159" t="s">
        <v>524</v>
      </c>
      <c r="BJ3" s="159" t="s">
        <v>525</v>
      </c>
      <c r="BK3" s="159" t="s">
        <v>526</v>
      </c>
      <c r="BL3" s="159" t="s">
        <v>527</v>
      </c>
      <c r="BM3" s="159" t="s">
        <v>528</v>
      </c>
    </row>
    <row r="4" spans="1:65" ht="10.55" hidden="1" customHeight="1">
      <c r="A4" s="85"/>
    </row>
    <row r="5" spans="1:65" ht="10.5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529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530</v>
      </c>
    </row>
    <row r="10" spans="1:65" ht="12" customHeight="1">
      <c r="D10" s="81" t="str">
        <f>IF(ORG="","Не определено",ORG)</f>
        <v>АО "НАТЭК Инвест-Энерго"</v>
      </c>
      <c r="BM10" s="80" t="s">
        <v>244</v>
      </c>
    </row>
    <row r="11" spans="1:65" ht="15.1" customHeight="1">
      <c r="D11" s="90" t="s">
        <v>245</v>
      </c>
      <c r="E11" s="70"/>
      <c r="F11" s="70"/>
      <c r="G11" s="70"/>
      <c r="H11" s="70"/>
      <c r="I11" s="70"/>
      <c r="J11" s="70"/>
      <c r="K11" s="70"/>
      <c r="L11" s="224" t="s">
        <v>246</v>
      </c>
      <c r="M11" s="227"/>
      <c r="N11" s="227"/>
      <c r="O11" s="227"/>
      <c r="P11" s="227"/>
      <c r="Q11" s="228"/>
      <c r="R11" s="70"/>
      <c r="S11" s="70"/>
      <c r="T11" s="70"/>
      <c r="U11" s="70"/>
      <c r="V11" s="70"/>
      <c r="W11" s="70"/>
      <c r="X11" s="224" t="s">
        <v>246</v>
      </c>
      <c r="Y11" s="227"/>
      <c r="Z11" s="227"/>
      <c r="AA11" s="227"/>
      <c r="AB11" s="227"/>
      <c r="AC11" s="228"/>
      <c r="AD11" s="70"/>
      <c r="AE11" s="70"/>
      <c r="AF11" s="70"/>
      <c r="AG11" s="70"/>
      <c r="AH11" s="70"/>
      <c r="AI11" s="70"/>
      <c r="AJ11" s="224" t="s">
        <v>246</v>
      </c>
      <c r="AK11" s="227"/>
      <c r="AL11" s="227"/>
      <c r="AM11" s="227"/>
      <c r="AN11" s="227"/>
      <c r="AO11" s="228"/>
      <c r="AP11" s="70"/>
      <c r="AQ11" s="70"/>
      <c r="AR11" s="70"/>
      <c r="AS11" s="70"/>
      <c r="AT11" s="70"/>
      <c r="AU11" s="70"/>
      <c r="AV11" s="224" t="s">
        <v>246</v>
      </c>
      <c r="AW11" s="227"/>
      <c r="AX11" s="227"/>
      <c r="AY11" s="227"/>
      <c r="AZ11" s="227"/>
      <c r="BA11" s="228"/>
      <c r="BB11" s="70"/>
      <c r="BC11" s="70"/>
      <c r="BD11" s="70"/>
      <c r="BE11" s="70"/>
      <c r="BF11" s="70"/>
      <c r="BG11" s="70"/>
      <c r="BH11" s="224" t="s">
        <v>246</v>
      </c>
      <c r="BI11" s="227"/>
      <c r="BJ11" s="227"/>
      <c r="BK11" s="227"/>
      <c r="BL11" s="227"/>
      <c r="BM11" s="228"/>
    </row>
    <row r="12" spans="1:65" ht="48" customHeight="1">
      <c r="C12" s="70"/>
      <c r="D12" s="219" t="s">
        <v>247</v>
      </c>
      <c r="E12" s="219" t="s">
        <v>248</v>
      </c>
      <c r="F12" s="219" t="s">
        <v>531</v>
      </c>
      <c r="G12" s="219"/>
      <c r="H12" s="219"/>
      <c r="I12" s="219"/>
      <c r="J12" s="219"/>
      <c r="K12" s="219"/>
      <c r="L12" s="219" t="s">
        <v>532</v>
      </c>
      <c r="M12" s="219"/>
      <c r="N12" s="219"/>
      <c r="O12" s="219"/>
      <c r="P12" s="219"/>
      <c r="Q12" s="219"/>
      <c r="R12" s="219" t="s">
        <v>533</v>
      </c>
      <c r="S12" s="219"/>
      <c r="T12" s="219"/>
      <c r="U12" s="219"/>
      <c r="V12" s="219"/>
      <c r="W12" s="219"/>
      <c r="X12" s="219" t="s">
        <v>534</v>
      </c>
      <c r="Y12" s="219"/>
      <c r="Z12" s="219"/>
      <c r="AA12" s="219"/>
      <c r="AB12" s="219"/>
      <c r="AC12" s="219"/>
      <c r="AD12" s="219" t="s">
        <v>535</v>
      </c>
      <c r="AE12" s="219"/>
      <c r="AF12" s="219"/>
      <c r="AG12" s="219"/>
      <c r="AH12" s="219"/>
      <c r="AI12" s="219"/>
      <c r="AJ12" s="219" t="s">
        <v>536</v>
      </c>
      <c r="AK12" s="219"/>
      <c r="AL12" s="219"/>
      <c r="AM12" s="219"/>
      <c r="AN12" s="219"/>
      <c r="AO12" s="219"/>
      <c r="AP12" s="219" t="s">
        <v>537</v>
      </c>
      <c r="AQ12" s="219"/>
      <c r="AR12" s="219"/>
      <c r="AS12" s="219"/>
      <c r="AT12" s="219"/>
      <c r="AU12" s="219"/>
      <c r="AV12" s="219" t="s">
        <v>538</v>
      </c>
      <c r="AW12" s="219"/>
      <c r="AX12" s="219"/>
      <c r="AY12" s="219"/>
      <c r="AZ12" s="219"/>
      <c r="BA12" s="219"/>
      <c r="BB12" s="219" t="s">
        <v>416</v>
      </c>
      <c r="BC12" s="219"/>
      <c r="BD12" s="219"/>
      <c r="BE12" s="219"/>
      <c r="BF12" s="219"/>
      <c r="BG12" s="219"/>
      <c r="BH12" s="219" t="s">
        <v>539</v>
      </c>
      <c r="BI12" s="219"/>
      <c r="BJ12" s="219"/>
      <c r="BK12" s="219"/>
      <c r="BL12" s="219"/>
      <c r="BM12" s="219"/>
    </row>
    <row r="13" spans="1:65" ht="12" customHeight="1">
      <c r="C13" s="70"/>
      <c r="D13" s="219"/>
      <c r="E13" s="219"/>
      <c r="F13" s="219" t="s">
        <v>261</v>
      </c>
      <c r="G13" s="219" t="s">
        <v>262</v>
      </c>
      <c r="H13" s="219"/>
      <c r="I13" s="219"/>
      <c r="J13" s="219"/>
      <c r="K13" s="219"/>
      <c r="L13" s="219" t="s">
        <v>261</v>
      </c>
      <c r="M13" s="219" t="s">
        <v>262</v>
      </c>
      <c r="N13" s="219"/>
      <c r="O13" s="219"/>
      <c r="P13" s="219"/>
      <c r="Q13" s="219"/>
      <c r="R13" s="219" t="s">
        <v>261</v>
      </c>
      <c r="S13" s="219" t="s">
        <v>262</v>
      </c>
      <c r="T13" s="219"/>
      <c r="U13" s="219"/>
      <c r="V13" s="219"/>
      <c r="W13" s="219"/>
      <c r="X13" s="219" t="s">
        <v>261</v>
      </c>
      <c r="Y13" s="219" t="s">
        <v>262</v>
      </c>
      <c r="Z13" s="219"/>
      <c r="AA13" s="219"/>
      <c r="AB13" s="219"/>
      <c r="AC13" s="219"/>
      <c r="AD13" s="219" t="s">
        <v>261</v>
      </c>
      <c r="AE13" s="219" t="s">
        <v>262</v>
      </c>
      <c r="AF13" s="219"/>
      <c r="AG13" s="219"/>
      <c r="AH13" s="219"/>
      <c r="AI13" s="219"/>
      <c r="AJ13" s="219" t="s">
        <v>261</v>
      </c>
      <c r="AK13" s="219" t="s">
        <v>262</v>
      </c>
      <c r="AL13" s="219"/>
      <c r="AM13" s="219"/>
      <c r="AN13" s="219"/>
      <c r="AO13" s="219"/>
      <c r="AP13" s="219" t="s">
        <v>261</v>
      </c>
      <c r="AQ13" s="219" t="s">
        <v>262</v>
      </c>
      <c r="AR13" s="219"/>
      <c r="AS13" s="219"/>
      <c r="AT13" s="219"/>
      <c r="AU13" s="219"/>
      <c r="AV13" s="219" t="s">
        <v>261</v>
      </c>
      <c r="AW13" s="219" t="s">
        <v>262</v>
      </c>
      <c r="AX13" s="219"/>
      <c r="AY13" s="219"/>
      <c r="AZ13" s="219"/>
      <c r="BA13" s="219"/>
      <c r="BB13" s="225" t="s">
        <v>261</v>
      </c>
      <c r="BC13" s="224" t="s">
        <v>262</v>
      </c>
      <c r="BD13" s="227"/>
      <c r="BE13" s="227"/>
      <c r="BF13" s="227"/>
      <c r="BG13" s="228"/>
      <c r="BH13" s="225" t="s">
        <v>261</v>
      </c>
      <c r="BI13" s="224" t="s">
        <v>262</v>
      </c>
      <c r="BJ13" s="227"/>
      <c r="BK13" s="227"/>
      <c r="BL13" s="227"/>
      <c r="BM13" s="228"/>
    </row>
    <row r="14" spans="1:65" ht="12" customHeight="1">
      <c r="C14" s="70"/>
      <c r="D14" s="219"/>
      <c r="E14" s="219"/>
      <c r="F14" s="219"/>
      <c r="G14" s="77" t="s">
        <v>263</v>
      </c>
      <c r="H14" s="77" t="s">
        <v>264</v>
      </c>
      <c r="I14" s="77" t="s">
        <v>265</v>
      </c>
      <c r="J14" s="77" t="s">
        <v>266</v>
      </c>
      <c r="K14" s="77" t="s">
        <v>268</v>
      </c>
      <c r="L14" s="219"/>
      <c r="M14" s="77" t="s">
        <v>263</v>
      </c>
      <c r="N14" s="77" t="s">
        <v>264</v>
      </c>
      <c r="O14" s="77" t="s">
        <v>265</v>
      </c>
      <c r="P14" s="77" t="s">
        <v>266</v>
      </c>
      <c r="Q14" s="77" t="s">
        <v>268</v>
      </c>
      <c r="R14" s="219"/>
      <c r="S14" s="77" t="s">
        <v>263</v>
      </c>
      <c r="T14" s="77" t="s">
        <v>264</v>
      </c>
      <c r="U14" s="77" t="s">
        <v>265</v>
      </c>
      <c r="V14" s="77" t="s">
        <v>266</v>
      </c>
      <c r="W14" s="77" t="s">
        <v>268</v>
      </c>
      <c r="X14" s="219"/>
      <c r="Y14" s="77" t="s">
        <v>263</v>
      </c>
      <c r="Z14" s="77" t="s">
        <v>264</v>
      </c>
      <c r="AA14" s="77" t="s">
        <v>265</v>
      </c>
      <c r="AB14" s="77" t="s">
        <v>266</v>
      </c>
      <c r="AC14" s="77" t="s">
        <v>268</v>
      </c>
      <c r="AD14" s="219"/>
      <c r="AE14" s="77" t="s">
        <v>263</v>
      </c>
      <c r="AF14" s="77" t="s">
        <v>264</v>
      </c>
      <c r="AG14" s="77" t="s">
        <v>265</v>
      </c>
      <c r="AH14" s="77" t="s">
        <v>266</v>
      </c>
      <c r="AI14" s="77" t="s">
        <v>268</v>
      </c>
      <c r="AJ14" s="219"/>
      <c r="AK14" s="77" t="s">
        <v>263</v>
      </c>
      <c r="AL14" s="77" t="s">
        <v>264</v>
      </c>
      <c r="AM14" s="77" t="s">
        <v>265</v>
      </c>
      <c r="AN14" s="77" t="s">
        <v>266</v>
      </c>
      <c r="AO14" s="77" t="s">
        <v>268</v>
      </c>
      <c r="AP14" s="219"/>
      <c r="AQ14" s="77" t="s">
        <v>263</v>
      </c>
      <c r="AR14" s="77" t="s">
        <v>264</v>
      </c>
      <c r="AS14" s="77" t="s">
        <v>265</v>
      </c>
      <c r="AT14" s="77" t="s">
        <v>266</v>
      </c>
      <c r="AU14" s="77" t="s">
        <v>268</v>
      </c>
      <c r="AV14" s="219"/>
      <c r="AW14" s="77" t="s">
        <v>263</v>
      </c>
      <c r="AX14" s="77" t="s">
        <v>264</v>
      </c>
      <c r="AY14" s="77" t="s">
        <v>265</v>
      </c>
      <c r="AZ14" s="77" t="s">
        <v>266</v>
      </c>
      <c r="BA14" s="77" t="s">
        <v>268</v>
      </c>
      <c r="BB14" s="226"/>
      <c r="BC14" s="77" t="s">
        <v>263</v>
      </c>
      <c r="BD14" s="77" t="s">
        <v>264</v>
      </c>
      <c r="BE14" s="77" t="s">
        <v>265</v>
      </c>
      <c r="BF14" s="77" t="s">
        <v>266</v>
      </c>
      <c r="BG14" s="77" t="s">
        <v>268</v>
      </c>
      <c r="BH14" s="226"/>
      <c r="BI14" s="77" t="s">
        <v>263</v>
      </c>
      <c r="BJ14" s="77" t="s">
        <v>264</v>
      </c>
      <c r="BK14" s="77" t="s">
        <v>265</v>
      </c>
      <c r="BL14" s="77" t="s">
        <v>266</v>
      </c>
      <c r="BM14" s="77" t="s">
        <v>268</v>
      </c>
    </row>
    <row r="15" spans="1:65" ht="12" hidden="1" customHeight="1">
      <c r="C15" s="70"/>
      <c r="D15" s="219"/>
      <c r="E15" s="219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19"/>
      <c r="E16" s="219"/>
      <c r="F16" s="77" t="s">
        <v>269</v>
      </c>
      <c r="G16" s="77" t="s">
        <v>269</v>
      </c>
      <c r="H16" s="77" t="s">
        <v>269</v>
      </c>
      <c r="I16" s="77" t="s">
        <v>269</v>
      </c>
      <c r="J16" s="77" t="s">
        <v>269</v>
      </c>
      <c r="K16" s="77" t="s">
        <v>269</v>
      </c>
      <c r="L16" s="77" t="s">
        <v>270</v>
      </c>
      <c r="M16" s="77" t="s">
        <v>270</v>
      </c>
      <c r="N16" s="77" t="s">
        <v>270</v>
      </c>
      <c r="O16" s="77" t="s">
        <v>270</v>
      </c>
      <c r="P16" s="77" t="s">
        <v>270</v>
      </c>
      <c r="Q16" s="77" t="s">
        <v>270</v>
      </c>
      <c r="R16" s="77" t="s">
        <v>269</v>
      </c>
      <c r="S16" s="77" t="s">
        <v>269</v>
      </c>
      <c r="T16" s="77" t="s">
        <v>269</v>
      </c>
      <c r="U16" s="77" t="s">
        <v>269</v>
      </c>
      <c r="V16" s="77" t="s">
        <v>269</v>
      </c>
      <c r="W16" s="77" t="s">
        <v>269</v>
      </c>
      <c r="X16" s="77" t="s">
        <v>270</v>
      </c>
      <c r="Y16" s="77" t="s">
        <v>270</v>
      </c>
      <c r="Z16" s="77" t="s">
        <v>270</v>
      </c>
      <c r="AA16" s="77" t="s">
        <v>270</v>
      </c>
      <c r="AB16" s="77" t="s">
        <v>270</v>
      </c>
      <c r="AC16" s="77" t="s">
        <v>270</v>
      </c>
      <c r="AD16" s="77" t="s">
        <v>269</v>
      </c>
      <c r="AE16" s="77" t="s">
        <v>269</v>
      </c>
      <c r="AF16" s="77" t="s">
        <v>269</v>
      </c>
      <c r="AG16" s="77" t="s">
        <v>269</v>
      </c>
      <c r="AH16" s="77" t="s">
        <v>269</v>
      </c>
      <c r="AI16" s="77" t="s">
        <v>269</v>
      </c>
      <c r="AJ16" s="77" t="s">
        <v>270</v>
      </c>
      <c r="AK16" s="77" t="s">
        <v>270</v>
      </c>
      <c r="AL16" s="77" t="s">
        <v>270</v>
      </c>
      <c r="AM16" s="77" t="s">
        <v>270</v>
      </c>
      <c r="AN16" s="77" t="s">
        <v>270</v>
      </c>
      <c r="AO16" s="77" t="s">
        <v>270</v>
      </c>
      <c r="AP16" s="77" t="s">
        <v>271</v>
      </c>
      <c r="AQ16" s="77" t="s">
        <v>271</v>
      </c>
      <c r="AR16" s="77" t="s">
        <v>271</v>
      </c>
      <c r="AS16" s="77" t="s">
        <v>271</v>
      </c>
      <c r="AT16" s="77" t="s">
        <v>271</v>
      </c>
      <c r="AU16" s="77" t="s">
        <v>271</v>
      </c>
      <c r="AV16" s="77" t="s">
        <v>270</v>
      </c>
      <c r="AW16" s="77" t="s">
        <v>270</v>
      </c>
      <c r="AX16" s="77" t="s">
        <v>270</v>
      </c>
      <c r="AY16" s="77" t="s">
        <v>270</v>
      </c>
      <c r="AZ16" s="77" t="s">
        <v>270</v>
      </c>
      <c r="BA16" s="77" t="s">
        <v>270</v>
      </c>
      <c r="BB16" s="77" t="s">
        <v>269</v>
      </c>
      <c r="BC16" s="77" t="s">
        <v>269</v>
      </c>
      <c r="BD16" s="77" t="s">
        <v>269</v>
      </c>
      <c r="BE16" s="77" t="s">
        <v>269</v>
      </c>
      <c r="BF16" s="77" t="s">
        <v>269</v>
      </c>
      <c r="BG16" s="77" t="s">
        <v>269</v>
      </c>
      <c r="BH16" s="77" t="s">
        <v>270</v>
      </c>
      <c r="BI16" s="77" t="s">
        <v>270</v>
      </c>
      <c r="BJ16" s="77" t="s">
        <v>270</v>
      </c>
      <c r="BK16" s="77" t="s">
        <v>270</v>
      </c>
      <c r="BL16" s="77" t="s">
        <v>270</v>
      </c>
      <c r="BM16" s="77" t="s">
        <v>270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87" customFormat="1" ht="45.1" customHeight="1">
      <c r="D18" s="63" t="s">
        <v>540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87" customFormat="1" ht="45.1" customHeight="1">
      <c r="C19" s="64"/>
      <c r="D19" s="105" t="s">
        <v>276</v>
      </c>
      <c r="E19" s="77" t="s">
        <v>430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278</v>
      </c>
      <c r="E20" s="68" t="s">
        <v>541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280</v>
      </c>
      <c r="E21" s="68" t="s">
        <v>542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282</v>
      </c>
      <c r="E22" s="68" t="s">
        <v>543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284</v>
      </c>
      <c r="E23" s="68" t="s">
        <v>544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286</v>
      </c>
      <c r="E24" s="68" t="s">
        <v>545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288</v>
      </c>
      <c r="E25" s="68" t="s">
        <v>546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290</v>
      </c>
      <c r="E26" s="68" t="s">
        <v>547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292</v>
      </c>
      <c r="E27" s="68" t="s">
        <v>548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294</v>
      </c>
      <c r="E28" s="68" t="s">
        <v>549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296</v>
      </c>
      <c r="E29" s="68" t="s">
        <v>432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298</v>
      </c>
      <c r="E30" s="68" t="s">
        <v>550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300</v>
      </c>
      <c r="E31" s="68" t="s">
        <v>551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302</v>
      </c>
      <c r="E32" s="68" t="s">
        <v>552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304</v>
      </c>
      <c r="E33" s="68" t="s">
        <v>553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306</v>
      </c>
      <c r="E34" s="68" t="s">
        <v>554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308</v>
      </c>
      <c r="E35" s="68" t="s">
        <v>555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87" customFormat="1" ht="45.1" customHeight="1">
      <c r="C39" s="64"/>
      <c r="D39" s="63" t="s">
        <v>556</v>
      </c>
      <c r="E39" s="62" t="s">
        <v>330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>
      <selection activeCell="G36" sqref="G36"/>
    </sheetView>
  </sheetViews>
  <sheetFormatPr defaultRowHeight="10.55" customHeight="1"/>
  <cols>
    <col min="1" max="2" width="4.7109375" style="188" hidden="1" customWidth="1"/>
    <col min="3" max="3" width="2.7109375" style="188" customWidth="1"/>
    <col min="4" max="4" width="70.7109375" style="188" customWidth="1"/>
    <col min="5" max="5" width="6.7109375" style="188" customWidth="1"/>
    <col min="6" max="13" width="21.7109375" style="188" customWidth="1"/>
  </cols>
  <sheetData>
    <row r="1" spans="1:13" ht="10.55" hidden="1" customHeight="1"/>
    <row r="2" spans="1:13" ht="10.55" hidden="1" customHeight="1"/>
    <row r="3" spans="1:13" ht="10.55" hidden="1" customHeight="1">
      <c r="F3" s="155" t="s">
        <v>557</v>
      </c>
      <c r="G3" s="155" t="s">
        <v>558</v>
      </c>
      <c r="H3" s="155" t="s">
        <v>559</v>
      </c>
      <c r="I3" s="155" t="s">
        <v>560</v>
      </c>
      <c r="J3" s="155" t="s">
        <v>561</v>
      </c>
      <c r="K3" s="155" t="s">
        <v>562</v>
      </c>
      <c r="L3" s="158" t="s">
        <v>563</v>
      </c>
      <c r="M3" s="158" t="s">
        <v>564</v>
      </c>
    </row>
    <row r="4" spans="1:13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>
      <c r="A5" s="85"/>
    </row>
    <row r="6" spans="1:13" ht="10.5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529</v>
      </c>
    </row>
    <row r="9" spans="1:13" ht="12" customHeight="1">
      <c r="D9" s="91" t="s">
        <v>565</v>
      </c>
    </row>
    <row r="10" spans="1:13" ht="12" customHeight="1">
      <c r="D10" s="81" t="str">
        <f>IF(ORG="","Не определено",ORG)</f>
        <v>АО "НАТЭК Инвест-Энерго"</v>
      </c>
      <c r="M10" s="107" t="s">
        <v>244</v>
      </c>
    </row>
    <row r="11" spans="1:13" ht="15.1" customHeight="1">
      <c r="D11" s="90" t="s">
        <v>245</v>
      </c>
      <c r="E11" s="70"/>
      <c r="F11" s="70"/>
      <c r="G11" s="103" t="s">
        <v>246</v>
      </c>
      <c r="H11" s="70"/>
      <c r="I11" s="103" t="s">
        <v>246</v>
      </c>
      <c r="J11" s="70"/>
      <c r="K11" s="103" t="s">
        <v>246</v>
      </c>
      <c r="L11" s="70"/>
      <c r="M11" s="103" t="s">
        <v>246</v>
      </c>
    </row>
    <row r="12" spans="1:13" ht="35.299999999999997" customHeight="1">
      <c r="C12" s="70"/>
      <c r="D12" s="219" t="s">
        <v>247</v>
      </c>
      <c r="E12" s="219" t="s">
        <v>248</v>
      </c>
      <c r="F12" s="219" t="s">
        <v>531</v>
      </c>
      <c r="G12" s="219" t="s">
        <v>532</v>
      </c>
      <c r="H12" s="219" t="s">
        <v>533</v>
      </c>
      <c r="I12" s="219" t="s">
        <v>534</v>
      </c>
      <c r="J12" s="219" t="s">
        <v>535</v>
      </c>
      <c r="K12" s="219" t="s">
        <v>536</v>
      </c>
      <c r="L12" s="219" t="s">
        <v>416</v>
      </c>
      <c r="M12" s="219" t="s">
        <v>539</v>
      </c>
    </row>
    <row r="13" spans="1:13" ht="12" customHeight="1">
      <c r="C13" s="70"/>
      <c r="D13" s="219"/>
      <c r="E13" s="219"/>
      <c r="F13" s="219"/>
      <c r="G13" s="219"/>
      <c r="H13" s="219"/>
      <c r="I13" s="219"/>
      <c r="J13" s="219"/>
      <c r="K13" s="219"/>
      <c r="L13" s="219"/>
      <c r="M13" s="219"/>
    </row>
    <row r="14" spans="1:13" ht="12" customHeight="1">
      <c r="C14" s="70"/>
      <c r="D14" s="219"/>
      <c r="E14" s="219"/>
      <c r="F14" s="219"/>
      <c r="G14" s="219"/>
      <c r="H14" s="219"/>
      <c r="I14" s="219"/>
      <c r="J14" s="219"/>
      <c r="K14" s="219"/>
      <c r="L14" s="219"/>
      <c r="M14" s="219"/>
    </row>
    <row r="15" spans="1:13" ht="12" customHeight="1">
      <c r="C15" s="70"/>
      <c r="D15" s="219"/>
      <c r="E15" s="219"/>
      <c r="F15" s="219"/>
      <c r="G15" s="219"/>
      <c r="H15" s="219"/>
      <c r="I15" s="219"/>
      <c r="J15" s="219"/>
      <c r="K15" s="219"/>
      <c r="L15" s="219"/>
      <c r="M15" s="219"/>
    </row>
    <row r="16" spans="1:13" ht="12" customHeight="1">
      <c r="C16" s="70"/>
      <c r="D16" s="219"/>
      <c r="E16" s="219"/>
      <c r="F16" s="77" t="s">
        <v>269</v>
      </c>
      <c r="G16" s="77" t="s">
        <v>270</v>
      </c>
      <c r="H16" s="77" t="s">
        <v>269</v>
      </c>
      <c r="I16" s="77" t="s">
        <v>270</v>
      </c>
      <c r="J16" s="77" t="s">
        <v>269</v>
      </c>
      <c r="K16" s="77" t="s">
        <v>270</v>
      </c>
      <c r="L16" s="77" t="s">
        <v>269</v>
      </c>
      <c r="M16" s="77" t="s">
        <v>270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87" customFormat="1" ht="45.1" customHeight="1">
      <c r="D18" s="63" t="s">
        <v>540</v>
      </c>
      <c r="E18" s="62">
        <v>100</v>
      </c>
      <c r="F18" s="67">
        <f t="shared" ref="F18:M18" si="0">SUM(F19,F29:F35)</f>
        <v>3682.3829999999998</v>
      </c>
      <c r="G18" s="67">
        <f t="shared" si="0"/>
        <v>13115.888849999999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3682.3829999999998</v>
      </c>
      <c r="M18" s="67">
        <f t="shared" si="0"/>
        <v>13115.888849999999</v>
      </c>
    </row>
    <row r="19" spans="3:13" s="187" customFormat="1" ht="45.1" customHeight="1">
      <c r="C19" s="64"/>
      <c r="D19" s="105" t="s">
        <v>276</v>
      </c>
      <c r="E19" s="77" t="s">
        <v>430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278</v>
      </c>
      <c r="E20" s="68" t="s">
        <v>541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280</v>
      </c>
      <c r="E21" s="68" t="s">
        <v>542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282</v>
      </c>
      <c r="E22" s="68" t="s">
        <v>543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284</v>
      </c>
      <c r="E23" s="68" t="s">
        <v>544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286</v>
      </c>
      <c r="E24" s="68" t="s">
        <v>545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288</v>
      </c>
      <c r="E25" s="68" t="s">
        <v>546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290</v>
      </c>
      <c r="E26" s="68" t="s">
        <v>547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292</v>
      </c>
      <c r="E27" s="68" t="s">
        <v>548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294</v>
      </c>
      <c r="E28" s="68" t="s">
        <v>549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296</v>
      </c>
      <c r="E29" s="68" t="s">
        <v>432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298</v>
      </c>
      <c r="E30" s="68" t="s">
        <v>550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300</v>
      </c>
      <c r="E31" s="68" t="s">
        <v>551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302</v>
      </c>
      <c r="E32" s="68" t="s">
        <v>552</v>
      </c>
      <c r="F32" s="93">
        <v>270.26900000000001</v>
      </c>
      <c r="G32" s="93">
        <v>1075.8389299999999</v>
      </c>
      <c r="H32" s="93"/>
      <c r="I32" s="93"/>
      <c r="J32" s="93"/>
      <c r="K32" s="93"/>
      <c r="L32" s="67">
        <f t="shared" si="2"/>
        <v>270.26900000000001</v>
      </c>
      <c r="M32" s="67">
        <f t="shared" si="3"/>
        <v>1075.8389299999999</v>
      </c>
    </row>
    <row r="33" spans="3:13" ht="12" customHeight="1">
      <c r="C33" s="70"/>
      <c r="D33" s="69" t="s">
        <v>304</v>
      </c>
      <c r="E33" s="68" t="s">
        <v>553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306</v>
      </c>
      <c r="E34" s="68" t="s">
        <v>554</v>
      </c>
      <c r="F34" s="93">
        <v>6.8959999999999999</v>
      </c>
      <c r="G34" s="93">
        <v>42.203519999999997</v>
      </c>
      <c r="H34" s="93"/>
      <c r="I34" s="93"/>
      <c r="J34" s="93"/>
      <c r="K34" s="93"/>
      <c r="L34" s="67">
        <f t="shared" si="2"/>
        <v>6.8959999999999999</v>
      </c>
      <c r="M34" s="67">
        <f t="shared" si="3"/>
        <v>42.203519999999997</v>
      </c>
    </row>
    <row r="35" spans="3:13" ht="12" customHeight="1">
      <c r="C35" s="70"/>
      <c r="D35" s="69" t="s">
        <v>308</v>
      </c>
      <c r="E35" s="68" t="s">
        <v>555</v>
      </c>
      <c r="F35" s="93">
        <v>3405.2179999999998</v>
      </c>
      <c r="G35" s="93">
        <v>11997.8464</v>
      </c>
      <c r="H35" s="93"/>
      <c r="I35" s="93"/>
      <c r="J35" s="93"/>
      <c r="K35" s="93"/>
      <c r="L35" s="67">
        <f t="shared" si="2"/>
        <v>3405.2179999999998</v>
      </c>
      <c r="M35" s="67">
        <f t="shared" si="3"/>
        <v>11997.8464</v>
      </c>
    </row>
    <row r="36" spans="3:13" ht="45.1" customHeight="1">
      <c r="C36" s="70"/>
      <c r="D36" s="63" t="s">
        <v>387</v>
      </c>
      <c r="E36" s="62" t="s">
        <v>349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388</v>
      </c>
      <c r="E37" s="77" t="s">
        <v>350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390</v>
      </c>
      <c r="E38" s="77" t="s">
        <v>360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>
      <c r="C39" s="70"/>
      <c r="D39" s="63" t="s">
        <v>556</v>
      </c>
      <c r="E39" s="62" t="s">
        <v>566</v>
      </c>
      <c r="F39" s="61">
        <f t="shared" ref="F39:M39" si="5">SUM(F18,F36)</f>
        <v>3682.3829999999998</v>
      </c>
      <c r="G39" s="61">
        <f t="shared" si="5"/>
        <v>13115.888849999999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3682.3829999999998</v>
      </c>
      <c r="M39" s="61">
        <f t="shared" si="5"/>
        <v>13115.888849999999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topLeftCell="C7" zoomScale="85" workbookViewId="0">
      <selection activeCell="G32" sqref="G32"/>
    </sheetView>
  </sheetViews>
  <sheetFormatPr defaultRowHeight="10.55" customHeight="1"/>
  <cols>
    <col min="1" max="2" width="4.7109375" style="190" hidden="1" customWidth="1"/>
    <col min="3" max="3" width="2.7109375" style="190" customWidth="1"/>
    <col min="4" max="4" width="70.7109375" style="190" customWidth="1"/>
    <col min="5" max="5" width="6.7109375" style="190" customWidth="1"/>
    <col min="6" max="10" width="19.7109375" style="190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567</v>
      </c>
      <c r="G3" s="157" t="s">
        <v>568</v>
      </c>
      <c r="H3" s="157" t="s">
        <v>569</v>
      </c>
      <c r="I3" s="157" t="s">
        <v>570</v>
      </c>
      <c r="J3" s="157" t="s">
        <v>564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571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"НАТЭК Инвест-Энерго"</v>
      </c>
      <c r="J10" s="80" t="s">
        <v>244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29" t="s">
        <v>572</v>
      </c>
      <c r="E12" s="229" t="s">
        <v>248</v>
      </c>
      <c r="F12" s="229" t="s">
        <v>416</v>
      </c>
      <c r="G12" s="229" t="s">
        <v>417</v>
      </c>
      <c r="H12" s="229" t="s">
        <v>573</v>
      </c>
      <c r="I12" s="229" t="s">
        <v>258</v>
      </c>
      <c r="J12" s="229" t="s">
        <v>574</v>
      </c>
    </row>
    <row r="13" spans="1:10" ht="12" customHeight="1">
      <c r="C13" s="111"/>
      <c r="D13" s="229"/>
      <c r="E13" s="229"/>
      <c r="F13" s="229"/>
      <c r="G13" s="229"/>
      <c r="H13" s="229"/>
      <c r="I13" s="229"/>
      <c r="J13" s="229"/>
    </row>
    <row r="14" spans="1:10" ht="12" customHeight="1">
      <c r="C14" s="111"/>
      <c r="D14" s="229"/>
      <c r="E14" s="229"/>
      <c r="F14" s="229"/>
      <c r="G14" s="229"/>
      <c r="H14" s="229"/>
      <c r="I14" s="229"/>
      <c r="J14" s="229"/>
    </row>
    <row r="15" spans="1:10" ht="12" customHeight="1">
      <c r="C15" s="111"/>
      <c r="D15" s="229"/>
      <c r="E15" s="229"/>
      <c r="F15" s="229"/>
      <c r="G15" s="229"/>
      <c r="H15" s="229"/>
      <c r="I15" s="229"/>
      <c r="J15" s="229"/>
    </row>
    <row r="16" spans="1:10" ht="12" customHeight="1">
      <c r="C16" s="111"/>
      <c r="D16" s="229"/>
      <c r="E16" s="229"/>
      <c r="F16" s="113" t="s">
        <v>269</v>
      </c>
      <c r="G16" s="113" t="s">
        <v>270</v>
      </c>
      <c r="H16" s="113" t="s">
        <v>271</v>
      </c>
      <c r="I16" s="113" t="s">
        <v>270</v>
      </c>
      <c r="J16" s="113" t="s">
        <v>270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.1" customHeight="1">
      <c r="C18" s="111"/>
      <c r="D18" s="100" t="s">
        <v>575</v>
      </c>
      <c r="E18" s="73" t="s">
        <v>273</v>
      </c>
      <c r="F18" s="108">
        <f>SUM(F19:F22,F25:F26,F28,F32:F36)</f>
        <v>3682.3829999999998</v>
      </c>
      <c r="G18" s="108">
        <f>SUM(G19:G20,G25:G26,G28,G32:G36)</f>
        <v>7624.6526499999991</v>
      </c>
      <c r="H18" s="108">
        <f>SUM(H20:H24,H27:H36)</f>
        <v>6.4649999999999999</v>
      </c>
      <c r="I18" s="108">
        <f>SUM(I20,I23:I24,I27:I36)</f>
        <v>5491.2362000000003</v>
      </c>
      <c r="J18" s="108">
        <f>SUM(G18,I18,J21:J22)</f>
        <v>13115.888849999999</v>
      </c>
    </row>
    <row r="19" spans="3:10" ht="15.1" customHeight="1">
      <c r="C19" s="111"/>
      <c r="D19" s="97" t="s">
        <v>576</v>
      </c>
      <c r="E19" s="94" t="s">
        <v>577</v>
      </c>
      <c r="F19" s="109"/>
      <c r="G19" s="109"/>
      <c r="H19" s="110"/>
      <c r="I19" s="110"/>
      <c r="J19" s="108">
        <f>G19</f>
        <v>0</v>
      </c>
    </row>
    <row r="20" spans="3:10" ht="15.1" customHeight="1">
      <c r="C20" s="111"/>
      <c r="D20" s="97" t="s">
        <v>578</v>
      </c>
      <c r="E20" s="94" t="s">
        <v>579</v>
      </c>
      <c r="F20" s="109"/>
      <c r="G20" s="109"/>
      <c r="H20" s="109"/>
      <c r="I20" s="109"/>
      <c r="J20" s="108">
        <f>SUM(G20,I20)</f>
        <v>0</v>
      </c>
    </row>
    <row r="21" spans="3:10" ht="15.1" customHeight="1">
      <c r="C21" s="111"/>
      <c r="D21" s="97" t="s">
        <v>580</v>
      </c>
      <c r="E21" s="94" t="s">
        <v>581</v>
      </c>
      <c r="F21" s="109"/>
      <c r="G21" s="110"/>
      <c r="H21" s="109"/>
      <c r="I21" s="110"/>
      <c r="J21" s="109"/>
    </row>
    <row r="22" spans="3:10" ht="15.1" customHeight="1">
      <c r="C22" s="111"/>
      <c r="D22" s="97" t="s">
        <v>582</v>
      </c>
      <c r="E22" s="94" t="s">
        <v>583</v>
      </c>
      <c r="F22" s="109"/>
      <c r="G22" s="110"/>
      <c r="H22" s="109"/>
      <c r="I22" s="110"/>
      <c r="J22" s="109"/>
    </row>
    <row r="23" spans="3:10" ht="15.1" customHeight="1">
      <c r="C23" s="111"/>
      <c r="D23" s="97" t="s">
        <v>584</v>
      </c>
      <c r="E23" s="94" t="s">
        <v>585</v>
      </c>
      <c r="F23" s="110"/>
      <c r="G23" s="110"/>
      <c r="H23" s="109"/>
      <c r="I23" s="109"/>
      <c r="J23" s="108">
        <f>I23</f>
        <v>0</v>
      </c>
    </row>
    <row r="24" spans="3:10" ht="15.1" customHeight="1">
      <c r="C24" s="111"/>
      <c r="D24" s="97" t="s">
        <v>586</v>
      </c>
      <c r="E24" s="94" t="s">
        <v>587</v>
      </c>
      <c r="F24" s="110"/>
      <c r="G24" s="110"/>
      <c r="H24" s="109"/>
      <c r="I24" s="109"/>
      <c r="J24" s="108">
        <f>I24</f>
        <v>0</v>
      </c>
    </row>
    <row r="25" spans="3:10" ht="15.1" customHeight="1">
      <c r="C25" s="111"/>
      <c r="D25" s="97" t="s">
        <v>588</v>
      </c>
      <c r="E25" s="94" t="s">
        <v>589</v>
      </c>
      <c r="F25" s="109"/>
      <c r="G25" s="109"/>
      <c r="H25" s="110"/>
      <c r="I25" s="110"/>
      <c r="J25" s="108">
        <f>G25</f>
        <v>0</v>
      </c>
    </row>
    <row r="26" spans="3:10" ht="15.1" customHeight="1">
      <c r="C26" s="111"/>
      <c r="D26" s="69" t="s">
        <v>590</v>
      </c>
      <c r="E26" s="94" t="s">
        <v>591</v>
      </c>
      <c r="F26" s="109"/>
      <c r="G26" s="109"/>
      <c r="H26" s="110"/>
      <c r="I26" s="110"/>
      <c r="J26" s="108">
        <f>G26</f>
        <v>0</v>
      </c>
    </row>
    <row r="27" spans="3:10" ht="15.1" customHeight="1">
      <c r="C27" s="111"/>
      <c r="D27" s="97" t="s">
        <v>592</v>
      </c>
      <c r="E27" s="94" t="s">
        <v>593</v>
      </c>
      <c r="F27" s="110"/>
      <c r="G27" s="110"/>
      <c r="H27" s="109"/>
      <c r="I27" s="109"/>
      <c r="J27" s="108">
        <f>I27</f>
        <v>0</v>
      </c>
    </row>
    <row r="28" spans="3:10" ht="15.1" customHeight="1">
      <c r="C28" s="111"/>
      <c r="D28" s="97" t="s">
        <v>594</v>
      </c>
      <c r="E28" s="94" t="s">
        <v>430</v>
      </c>
      <c r="F28" s="109"/>
      <c r="G28" s="109"/>
      <c r="H28" s="109"/>
      <c r="I28" s="109"/>
      <c r="J28" s="108">
        <f>SUM(G28,I28)</f>
        <v>0</v>
      </c>
    </row>
    <row r="29" spans="3:10" ht="15.1" customHeight="1">
      <c r="C29" s="111"/>
      <c r="D29" s="97" t="s">
        <v>595</v>
      </c>
      <c r="E29" s="94" t="s">
        <v>541</v>
      </c>
      <c r="F29" s="110"/>
      <c r="G29" s="110"/>
      <c r="H29" s="109"/>
      <c r="I29" s="109"/>
      <c r="J29" s="108">
        <f>I29</f>
        <v>0</v>
      </c>
    </row>
    <row r="30" spans="3:10" ht="15.1" customHeight="1">
      <c r="C30" s="111"/>
      <c r="D30" s="97" t="s">
        <v>596</v>
      </c>
      <c r="E30" s="94" t="s">
        <v>542</v>
      </c>
      <c r="F30" s="110"/>
      <c r="G30" s="110"/>
      <c r="H30" s="109"/>
      <c r="I30" s="109"/>
      <c r="J30" s="108">
        <f>I30</f>
        <v>0</v>
      </c>
    </row>
    <row r="31" spans="3:10" ht="15.1" customHeight="1">
      <c r="C31" s="111"/>
      <c r="D31" s="97" t="s">
        <v>597</v>
      </c>
      <c r="E31" s="94" t="s">
        <v>543</v>
      </c>
      <c r="F31" s="110"/>
      <c r="G31" s="110"/>
      <c r="H31" s="109"/>
      <c r="I31" s="109"/>
      <c r="J31" s="108">
        <f>I31</f>
        <v>0</v>
      </c>
    </row>
    <row r="32" spans="3:10" ht="15.1" customHeight="1">
      <c r="C32" s="111"/>
      <c r="D32" s="97" t="s">
        <v>598</v>
      </c>
      <c r="E32" s="94" t="s">
        <v>544</v>
      </c>
      <c r="F32" s="109">
        <f>'Раздел II. Б (ТИС)'!F39</f>
        <v>3682.3829999999998</v>
      </c>
      <c r="G32" s="109">
        <f>'Раздел II. Б (ТИС)'!G39-I32</f>
        <v>7624.6526499999991</v>
      </c>
      <c r="H32" s="109">
        <v>6.4649999999999999</v>
      </c>
      <c r="I32" s="109">
        <v>5491.2362000000003</v>
      </c>
      <c r="J32" s="108">
        <f>SUM(G32,I32)</f>
        <v>13115.888849999999</v>
      </c>
    </row>
    <row r="33" spans="3:10" ht="15.1" customHeight="1">
      <c r="C33" s="111"/>
      <c r="D33" s="97" t="s">
        <v>599</v>
      </c>
      <c r="E33" s="94" t="s">
        <v>600</v>
      </c>
      <c r="F33" s="109"/>
      <c r="G33" s="109"/>
      <c r="H33" s="109"/>
      <c r="I33" s="109"/>
      <c r="J33" s="108">
        <f>SUM(G33,I33)</f>
        <v>0</v>
      </c>
    </row>
    <row r="34" spans="3:10" ht="15.1" customHeight="1">
      <c r="C34" s="111"/>
      <c r="D34" s="97" t="s">
        <v>601</v>
      </c>
      <c r="E34" s="94" t="s">
        <v>602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603</v>
      </c>
      <c r="E35" s="94" t="s">
        <v>604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605</v>
      </c>
      <c r="E36" s="94" t="s">
        <v>606</v>
      </c>
      <c r="F36" s="109"/>
      <c r="G36" s="109"/>
      <c r="H36" s="109"/>
      <c r="I36" s="109"/>
      <c r="J36" s="108">
        <f>SUM(G36,I36)</f>
        <v>0</v>
      </c>
    </row>
    <row r="37" spans="3:10" ht="15.1" customHeight="1">
      <c r="C37" s="111"/>
      <c r="D37" s="100" t="s">
        <v>607</v>
      </c>
      <c r="E37" s="73" t="s">
        <v>275</v>
      </c>
      <c r="F37" s="109">
        <v>3934.6060000000002</v>
      </c>
      <c r="G37" s="110"/>
      <c r="H37" s="109"/>
      <c r="I37" s="110"/>
      <c r="J37" s="110"/>
    </row>
    <row r="38" spans="3:10" ht="15.1" customHeight="1">
      <c r="C38" s="111"/>
      <c r="D38" s="100" t="s">
        <v>608</v>
      </c>
      <c r="E38" s="73" t="s">
        <v>311</v>
      </c>
      <c r="F38" s="110"/>
      <c r="G38" s="110"/>
      <c r="H38" s="109"/>
      <c r="I38" s="109"/>
      <c r="J38" s="108">
        <f>I38</f>
        <v>0</v>
      </c>
    </row>
    <row r="39" spans="3:10" ht="15.1" customHeight="1">
      <c r="C39" s="111"/>
      <c r="D39" s="100" t="s">
        <v>609</v>
      </c>
      <c r="E39" s="73" t="s">
        <v>330</v>
      </c>
      <c r="F39" s="110"/>
      <c r="G39" s="110"/>
      <c r="H39" s="109"/>
      <c r="I39" s="109"/>
      <c r="J39" s="108">
        <f>I39</f>
        <v>0</v>
      </c>
    </row>
    <row r="40" spans="3:10" ht="15.1" customHeight="1">
      <c r="C40" s="111"/>
      <c r="D40" s="100" t="s">
        <v>610</v>
      </c>
      <c r="E40" s="73" t="s">
        <v>349</v>
      </c>
      <c r="F40" s="110"/>
      <c r="G40" s="110"/>
      <c r="H40" s="109"/>
      <c r="I40" s="110"/>
      <c r="J40" s="110"/>
    </row>
    <row r="41" spans="3:10" ht="15.1" customHeight="1">
      <c r="C41" s="111"/>
      <c r="D41" s="100" t="s">
        <v>611</v>
      </c>
      <c r="E41" s="73" t="s">
        <v>566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612</v>
      </c>
      <c r="E42" s="73" t="s">
        <v>368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613</v>
      </c>
      <c r="E43" s="73" t="s">
        <v>614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615</v>
      </c>
      <c r="E44" s="73" t="s">
        <v>616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617</v>
      </c>
      <c r="E45" s="73" t="s">
        <v>618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F27" sqref="F27"/>
    </sheetView>
  </sheetViews>
  <sheetFormatPr defaultRowHeight="10.55" customHeight="1"/>
  <cols>
    <col min="1" max="2" width="4.7109375" style="190" hidden="1" customWidth="1"/>
    <col min="3" max="3" width="2.7109375" style="190" customWidth="1"/>
    <col min="4" max="4" width="70.7109375" style="190" customWidth="1"/>
    <col min="5" max="5" width="6.7109375" style="190" customWidth="1"/>
    <col min="6" max="10" width="19.7109375" style="190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567</v>
      </c>
      <c r="G3" s="157" t="s">
        <v>568</v>
      </c>
      <c r="H3" s="157" t="s">
        <v>569</v>
      </c>
      <c r="I3" s="157" t="s">
        <v>570</v>
      </c>
      <c r="J3" s="157" t="s">
        <v>564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619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"НАТЭК Инвест-Энерго"</v>
      </c>
      <c r="J10" s="80" t="s">
        <v>620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30" t="s">
        <v>572</v>
      </c>
      <c r="E12" s="230" t="s">
        <v>248</v>
      </c>
      <c r="F12" s="230" t="s">
        <v>416</v>
      </c>
      <c r="G12" s="230" t="s">
        <v>417</v>
      </c>
      <c r="H12" s="230" t="s">
        <v>573</v>
      </c>
      <c r="I12" s="230" t="s">
        <v>258</v>
      </c>
      <c r="J12" s="230" t="s">
        <v>574</v>
      </c>
    </row>
    <row r="13" spans="1:10" ht="12" customHeight="1">
      <c r="C13" s="111"/>
      <c r="D13" s="231"/>
      <c r="E13" s="231"/>
      <c r="F13" s="231"/>
      <c r="G13" s="231"/>
      <c r="H13" s="231"/>
      <c r="I13" s="231"/>
      <c r="J13" s="231"/>
    </row>
    <row r="14" spans="1:10" ht="12" customHeight="1">
      <c r="C14" s="111"/>
      <c r="D14" s="231"/>
      <c r="E14" s="231"/>
      <c r="F14" s="231"/>
      <c r="G14" s="231"/>
      <c r="H14" s="231"/>
      <c r="I14" s="231"/>
      <c r="J14" s="231"/>
    </row>
    <row r="15" spans="1:10" ht="12" customHeight="1">
      <c r="C15" s="111"/>
      <c r="D15" s="231"/>
      <c r="E15" s="231"/>
      <c r="F15" s="232"/>
      <c r="G15" s="232"/>
      <c r="H15" s="232"/>
      <c r="I15" s="232"/>
      <c r="J15" s="232"/>
    </row>
    <row r="16" spans="1:10" ht="12" customHeight="1">
      <c r="C16" s="111"/>
      <c r="D16" s="232"/>
      <c r="E16" s="232"/>
      <c r="F16" s="113" t="s">
        <v>269</v>
      </c>
      <c r="G16" s="113" t="s">
        <v>270</v>
      </c>
      <c r="H16" s="113" t="s">
        <v>271</v>
      </c>
      <c r="I16" s="113" t="s">
        <v>270</v>
      </c>
      <c r="J16" s="113" t="s">
        <v>270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.1" customHeight="1">
      <c r="C18" s="111"/>
      <c r="D18" s="100" t="s">
        <v>621</v>
      </c>
      <c r="E18" s="73">
        <v>100</v>
      </c>
      <c r="F18" s="108">
        <f>SUM(F19:F22,F25:F26,F28,F32:F36)</f>
        <v>3682.3829999999998</v>
      </c>
      <c r="G18" s="108">
        <f>SUM(G19:G20,G25:G26,G28,G32:G36)</f>
        <v>7624.6526499999991</v>
      </c>
      <c r="H18" s="108">
        <f>SUM(H20:H24,H27:H36)</f>
        <v>6.4649999999999999</v>
      </c>
      <c r="I18" s="108">
        <f>SUM(I20,I23:I24,I27:I36)</f>
        <v>5491.2362000000003</v>
      </c>
      <c r="J18" s="108">
        <f>SUM(G18,I18,J21:J22)</f>
        <v>13115.888849999999</v>
      </c>
    </row>
    <row r="19" spans="3:10" ht="15.1" customHeight="1">
      <c r="C19" s="111"/>
      <c r="D19" s="97" t="s">
        <v>576</v>
      </c>
      <c r="E19" s="94" t="s">
        <v>577</v>
      </c>
      <c r="F19" s="109"/>
      <c r="G19" s="109"/>
      <c r="H19" s="110"/>
      <c r="I19" s="110"/>
      <c r="J19" s="108">
        <f>G19</f>
        <v>0</v>
      </c>
    </row>
    <row r="20" spans="3:10" ht="15.1" customHeight="1">
      <c r="C20" s="111"/>
      <c r="D20" s="97" t="s">
        <v>578</v>
      </c>
      <c r="E20" s="94" t="s">
        <v>579</v>
      </c>
      <c r="F20" s="109"/>
      <c r="G20" s="109"/>
      <c r="H20" s="109"/>
      <c r="I20" s="109"/>
      <c r="J20" s="108">
        <f>SUM(G20,I20)</f>
        <v>0</v>
      </c>
    </row>
    <row r="21" spans="3:10" ht="15.1" customHeight="1">
      <c r="C21" s="111"/>
      <c r="D21" s="97" t="s">
        <v>580</v>
      </c>
      <c r="E21" s="94" t="s">
        <v>581</v>
      </c>
      <c r="F21" s="109"/>
      <c r="G21" s="110"/>
      <c r="H21" s="109"/>
      <c r="I21" s="110"/>
      <c r="J21" s="109"/>
    </row>
    <row r="22" spans="3:10" ht="15.1" customHeight="1">
      <c r="C22" s="111"/>
      <c r="D22" s="97" t="s">
        <v>582</v>
      </c>
      <c r="E22" s="94" t="s">
        <v>583</v>
      </c>
      <c r="F22" s="109"/>
      <c r="G22" s="110"/>
      <c r="H22" s="109"/>
      <c r="I22" s="110"/>
      <c r="J22" s="109"/>
    </row>
    <row r="23" spans="3:10" ht="15.1" customHeight="1">
      <c r="C23" s="111"/>
      <c r="D23" s="97" t="s">
        <v>584</v>
      </c>
      <c r="E23" s="94" t="s">
        <v>585</v>
      </c>
      <c r="F23" s="110"/>
      <c r="G23" s="110"/>
      <c r="H23" s="109"/>
      <c r="I23" s="109"/>
      <c r="J23" s="108">
        <f>I23</f>
        <v>0</v>
      </c>
    </row>
    <row r="24" spans="3:10" ht="15.1" customHeight="1">
      <c r="C24" s="111"/>
      <c r="D24" s="97" t="s">
        <v>586</v>
      </c>
      <c r="E24" s="94" t="s">
        <v>587</v>
      </c>
      <c r="F24" s="110"/>
      <c r="G24" s="110"/>
      <c r="H24" s="109"/>
      <c r="I24" s="109"/>
      <c r="J24" s="108">
        <f>I24</f>
        <v>0</v>
      </c>
    </row>
    <row r="25" spans="3:10" ht="15.1" customHeight="1">
      <c r="C25" s="111"/>
      <c r="D25" s="97" t="s">
        <v>588</v>
      </c>
      <c r="E25" s="94" t="s">
        <v>589</v>
      </c>
      <c r="F25" s="109"/>
      <c r="G25" s="109"/>
      <c r="H25" s="110"/>
      <c r="I25" s="110"/>
      <c r="J25" s="108">
        <f>G25</f>
        <v>0</v>
      </c>
    </row>
    <row r="26" spans="3:10" ht="15.1" customHeight="1">
      <c r="C26" s="111"/>
      <c r="D26" s="69" t="s">
        <v>590</v>
      </c>
      <c r="E26" s="94" t="s">
        <v>591</v>
      </c>
      <c r="F26" s="109"/>
      <c r="G26" s="109"/>
      <c r="H26" s="110"/>
      <c r="I26" s="110"/>
      <c r="J26" s="108">
        <f>G26</f>
        <v>0</v>
      </c>
    </row>
    <row r="27" spans="3:10" ht="15.1" customHeight="1">
      <c r="C27" s="111"/>
      <c r="D27" s="97" t="s">
        <v>592</v>
      </c>
      <c r="E27" s="94" t="s">
        <v>593</v>
      </c>
      <c r="F27" s="110"/>
      <c r="G27" s="110"/>
      <c r="H27" s="109"/>
      <c r="I27" s="109"/>
      <c r="J27" s="108">
        <f>I27</f>
        <v>0</v>
      </c>
    </row>
    <row r="28" spans="3:10" ht="15.1" customHeight="1">
      <c r="C28" s="111"/>
      <c r="D28" s="97" t="s">
        <v>594</v>
      </c>
      <c r="E28" s="94" t="s">
        <v>430</v>
      </c>
      <c r="F28" s="109"/>
      <c r="G28" s="109"/>
      <c r="H28" s="109"/>
      <c r="I28" s="109"/>
      <c r="J28" s="108">
        <f>SUM(G28,I28)</f>
        <v>0</v>
      </c>
    </row>
    <row r="29" spans="3:10" ht="15.1" customHeight="1">
      <c r="C29" s="111"/>
      <c r="D29" s="97" t="s">
        <v>595</v>
      </c>
      <c r="E29" s="94" t="s">
        <v>541</v>
      </c>
      <c r="F29" s="110"/>
      <c r="G29" s="110"/>
      <c r="H29" s="109"/>
      <c r="I29" s="109"/>
      <c r="J29" s="108">
        <f>I29</f>
        <v>0</v>
      </c>
    </row>
    <row r="30" spans="3:10" ht="15.1" customHeight="1">
      <c r="C30" s="111"/>
      <c r="D30" s="97" t="s">
        <v>596</v>
      </c>
      <c r="E30" s="94" t="s">
        <v>542</v>
      </c>
      <c r="F30" s="110"/>
      <c r="G30" s="110"/>
      <c r="H30" s="109"/>
      <c r="I30" s="109"/>
      <c r="J30" s="108">
        <f>I30</f>
        <v>0</v>
      </c>
    </row>
    <row r="31" spans="3:10" ht="15.1" customHeight="1">
      <c r="C31" s="111"/>
      <c r="D31" s="97" t="s">
        <v>597</v>
      </c>
      <c r="E31" s="94" t="s">
        <v>543</v>
      </c>
      <c r="F31" s="110"/>
      <c r="G31" s="110"/>
      <c r="H31" s="109"/>
      <c r="I31" s="109"/>
      <c r="J31" s="108">
        <f>I31</f>
        <v>0</v>
      </c>
    </row>
    <row r="32" spans="3:10" ht="15.1" customHeight="1">
      <c r="C32" s="111"/>
      <c r="D32" s="97" t="s">
        <v>598</v>
      </c>
      <c r="E32" s="94" t="s">
        <v>544</v>
      </c>
      <c r="F32" s="109">
        <f>'Раздел III'!F32</f>
        <v>3682.3829999999998</v>
      </c>
      <c r="G32" s="109">
        <f>'Раздел III'!G32</f>
        <v>7624.6526499999991</v>
      </c>
      <c r="H32" s="109">
        <f>'Раздел III'!H32</f>
        <v>6.4649999999999999</v>
      </c>
      <c r="I32" s="109">
        <f>'Раздел III'!I32</f>
        <v>5491.2362000000003</v>
      </c>
      <c r="J32" s="108">
        <f>SUM(G32,I32)</f>
        <v>13115.888849999999</v>
      </c>
    </row>
    <row r="33" spans="3:10" ht="15.1" customHeight="1">
      <c r="C33" s="111"/>
      <c r="D33" s="97" t="s">
        <v>599</v>
      </c>
      <c r="E33" s="94" t="s">
        <v>600</v>
      </c>
      <c r="F33" s="109"/>
      <c r="G33" s="109"/>
      <c r="H33" s="109"/>
      <c r="I33" s="109"/>
      <c r="J33" s="108">
        <f>SUM(G33,I33)</f>
        <v>0</v>
      </c>
    </row>
    <row r="34" spans="3:10" ht="15.1" customHeight="1">
      <c r="C34" s="111"/>
      <c r="D34" s="97" t="s">
        <v>601</v>
      </c>
      <c r="E34" s="94" t="s">
        <v>602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603</v>
      </c>
      <c r="E35" s="94" t="s">
        <v>604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605</v>
      </c>
      <c r="E36" s="94" t="s">
        <v>606</v>
      </c>
      <c r="F36" s="109"/>
      <c r="G36" s="109"/>
      <c r="H36" s="109"/>
      <c r="I36" s="109"/>
      <c r="J36" s="108">
        <f>SUM(G36,I36)</f>
        <v>0</v>
      </c>
    </row>
    <row r="37" spans="3:10" ht="15.1" customHeight="1">
      <c r="C37" s="111"/>
      <c r="D37" s="100" t="s">
        <v>622</v>
      </c>
      <c r="E37" s="73" t="s">
        <v>275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.1" customHeight="1">
      <c r="C38" s="111"/>
      <c r="D38" s="100" t="s">
        <v>623</v>
      </c>
      <c r="E38" s="73" t="s">
        <v>311</v>
      </c>
      <c r="F38" s="109"/>
      <c r="G38" s="110"/>
      <c r="H38" s="109"/>
      <c r="I38" s="110"/>
      <c r="J38" s="110"/>
    </row>
    <row r="39" spans="3:10" ht="15.1" customHeight="1">
      <c r="C39" s="111"/>
      <c r="D39" s="100" t="s">
        <v>624</v>
      </c>
      <c r="E39" s="73" t="s">
        <v>330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>
      <c r="C40" s="111"/>
      <c r="D40" s="97" t="s">
        <v>625</v>
      </c>
      <c r="E40" s="94" t="s">
        <v>331</v>
      </c>
      <c r="F40" s="109"/>
      <c r="G40" s="109"/>
      <c r="H40" s="109"/>
      <c r="I40" s="109"/>
      <c r="J40" s="108">
        <f>SUM(G40,I40)</f>
        <v>0</v>
      </c>
    </row>
    <row r="41" spans="3:10" ht="15.1" customHeight="1">
      <c r="C41" s="111"/>
      <c r="D41" s="97" t="s">
        <v>626</v>
      </c>
      <c r="E41" s="94" t="s">
        <v>341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2024-09-25T13:03:01Z</dcterms:modified>
</cp:coreProperties>
</file>