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655" activeTab="1"/>
  </bookViews>
  <sheets>
    <sheet name="Инструкция" sheetId="1" r:id="rId2"/>
    <sheet name="Титульный" sheetId="2" r:id="rId3"/>
    <sheet name="Раздел I. А" sheetId="3" r:id="rId4"/>
    <sheet name="Раздел I. Б" sheetId="4" r:id="rId5"/>
    <sheet name="Раздел I. В" sheetId="5" r:id="rId6"/>
    <sheet name="Раздел II. А (ТИС)" sheetId="6" r:id="rId7"/>
    <sheet name="Раздел II. Б (ТИС)" sheetId="7" r:id="rId8"/>
    <sheet name="Раздел III" sheetId="8" r:id="rId9"/>
    <sheet name="Раздел IV" sheetId="9" r:id="rId10"/>
    <sheet name="TECHSHEET" sheetId="10" state="hidden" r:id="rId11"/>
    <sheet name="TECH_HORISONTAL" sheetId="11" state="hidden" r:id="rId12"/>
    <sheet name="DICTIONARIES" sheetId="12" state="hidden" r:id="rId13"/>
    <sheet name="AUTHORIZATION" sheetId="13" state="hidden" r:id="rId14"/>
    <sheet name="REESTR_ORG" sheetId="14" state="hidden" r:id="rId15"/>
    <sheet name="FILE_STORE_DATA" sheetId="15" state="hidden" r:id="rId16"/>
    <sheet name="LIST_SUBSIDIARY" sheetId="16" state="hidden" r:id="rId17"/>
    <sheet name="LIST_OKOPF" sheetId="17" state="hidden" r:id="rId18"/>
    <sheet name="RPT_STATISTICS" sheetId="18" state="hidden" r:id="rId19"/>
  </sheets>
  <definedNames>
    <definedName name="ACTIVITY">Титульный!$H$25</definedName>
    <definedName name="ACTIVITY_ID">Титульный!$N$25</definedName>
    <definedName name="ATH_SCHEME">TECHSHEET!$I$3</definedName>
    <definedName name="CONTACTS_MARKER">Титульный!$E$60</definedName>
    <definedName name="EE_PURCHASE_METHOD">Титульный!$H$43</definedName>
    <definedName name="EE_PURCHASE_METHOD_LIST">TECHSHEET!$E$12:$E$14</definedName>
    <definedName name="GEN">Титульный!$H$37</definedName>
    <definedName name="GP">Титульный!$H$39</definedName>
    <definedName name="IMPORT_DATA_DESCRIPTION">Титульный!$E$8</definedName>
    <definedName name="IMPORT_DATA_DESCRIPTION_URL">TECHSHEET!$G$20</definedName>
    <definedName name="INDEPENDENT_SALES">Титульный!$H$41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OGIN">TECHSHEET!$I$1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TECHSHEET!$L$8:$L$14</definedName>
    <definedName name="MONTH_VS_SEQUENCE_LIST">TECHSHEET!$L$2:$M$14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TYPE">Титульный!$H$27</definedName>
    <definedName name="REPORT_TYPE_LIST">TECHSHEET!$E$7:$E$8</definedName>
    <definedName name="RETAIN_PASSWORD">TECHSHEET!$I$4</definedName>
    <definedName name="RST_ORG_ID">Титульный!$H$16</definedName>
    <definedName name="SECTION_I_A_IMPORT_TAG_AREA">'Раздел I. А'!$F$3:$CY$3</definedName>
    <definedName name="SECTION_I_A_NUMERIC_AREA">'Раздел I. А'!$F$18:$CY$94</definedName>
    <definedName name="SECTION_I_A_PC_MARKER_AREA">'Раздел I. А'!$F$1:$CY$1</definedName>
    <definedName name="SECTION_I_A_V_MARKER_AREA">'Раздел I. А'!$F$2:$CY$2</definedName>
    <definedName name="SECTION_I_B_IMPORT_TAG_AREA">'Раздел I. Б'!$F$3:$Q$3</definedName>
    <definedName name="SECTION_I_B_NUMERIC_AREA">'Раздел I. Б'!$F$18:$Q$94</definedName>
    <definedName name="SECTION_I_B_PC_MARKER_AREA">'Раздел I. Б'!$F$1:$Q$1</definedName>
    <definedName name="SECTION_I_V_IMPORT_TAG_AREA">'Раздел I. В'!$F$3:$Z$3</definedName>
    <definedName name="SECTION_I_V_NUMERIC_AREA">'Раздел I. В'!$F$18:$Z$61</definedName>
    <definedName name="SECTION_II_A_IMPORT_TAG_AREA">'Раздел II. А (ТИС)'!$F$3:$BM$3</definedName>
    <definedName name="SECTION_II_A_NUMERIC_AREA">'Раздел II. А (ТИС)'!$F$18:$BM$39</definedName>
    <definedName name="SECTION_II_A_V_MARKER_AREA">'Раздел II. А (ТИС)'!$F$2:$BM$2</definedName>
    <definedName name="SECTION_II_B_IMPORT_TAG_AREA">'Раздел II. Б (ТИС)'!$F$3:$M$3</definedName>
    <definedName name="SECTION_II_B_NUMERIC_AREA">'Раздел II. Б (ТИС)'!$F$18:$M$39</definedName>
    <definedName name="SECTION_III_IMPORT_TAG_AREA">'Раздел III'!$F$3:$J$3</definedName>
    <definedName name="SECTION_III_NUMERIC_AREA">'Раздел III'!$F$18:$J$45</definedName>
    <definedName name="SECTION_IV_IMPORT_TAG_AREA">'Раздел IV'!$F$3:$J$3</definedName>
    <definedName name="SECTION_IV_NUMERIC_AREA">'Раздел IV'!$F$18:$J$41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TECHSHEET!$E$18:$E$22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TECHSHEET!$O$2:$O$6</definedName>
    <definedName name="YES_NO">TECHSHEET!$E$2:$E$3</definedName>
    <definedName name="AUTHORIZATION_RANGE">AUTHORIZATION!$A$2:$B$2</definedName>
    <definedName name="LIST_ORG_EE_DATA">REESTR_ORG!$DR$3:$EI$213</definedName>
    <definedName name="LIST_ORG_EE_HEADER">REESTR_ORG!$DQ$1:$EI$1</definedName>
    <definedName name="RPT_STATISTICS_RANGE">RPT_STATISTICS!$A$1:$C$2</definedName>
    <definedName name="LIST_OKOPF_DATA">LIST_OKOPF!$B$3:$B$99</definedName>
    <definedName name="LIST_OKOPF_HEADER">LIST_OKOPF!$A$1:$B$1</definedName>
    <definedName name="DICTIONARY_DATA">DICTIONARIES!$B$3:$E$55</definedName>
    <definedName name="DICTIONARY_HEADER">DICTIONARIES!$A$1:$E$1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REPORT_EXISTENCE_STATUS">DICTIONARIES!$C$16:$C$16</definedName>
    <definedName name="REPORT_MONTH_ABSENCE">DICTIONARIES!$C$17:$C$17</definedName>
    <definedName name="VDET_LIST">DICTIONARIES!$C$18:$C$55</definedName>
  </definedNames>
  <calcPr calcId="0" iterate="0" iterateCount="100" iterateDelta="0.001"/>
</workbook>
</file>

<file path=xl/sharedStrings.xml><?xml version="1.0" encoding="utf-8"?>
<sst xmlns="http://schemas.openxmlformats.org/spreadsheetml/2006/main" count="4104" uniqueCount="1738">
  <si>
    <t xml:space="preserve"> (требуется обновление)</t>
  </si>
  <si>
    <t>Код отчёта: 46EE.STX.EIAS</t>
  </si>
  <si>
    <t>Версия отчёта: 1.0.4</t>
  </si>
  <si>
    <t>Cведения о полезном отпуске (продаже) электрической энергии и мощности отдельным категориям потребителей_x000D_
Приказ Росстата: Об утверждении формы от 24.03.2022 № 141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</si>
  <si>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</si>
  <si>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</si>
  <si>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</si>
  <si>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</si>
  <si>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</si>
  <si>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</si>
  <si>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</si>
  <si>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</si>
  <si>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</si>
  <si>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</si>
  <si>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</si>
  <si>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Cведения о полезном отпуске (продаже) электрической энергии и мощности отдельным категориям потребителей</t>
  </si>
  <si>
    <t>Форма № 46-ЭЭ (полезный отпуск)</t>
  </si>
  <si>
    <t>Субъект РФ</t>
  </si>
  <si>
    <t>Московская область</t>
  </si>
  <si>
    <t>MANDATORY</t>
  </si>
  <si>
    <t>Приказ Росстата:_x000D_
Об утверждении формы от 24.03.2022 № 141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</si>
  <si>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</si>
  <si>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</si>
  <si>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</si>
  <si>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15 февраля - за отчётный год</t>
  </si>
  <si>
    <t>Год</t>
  </si>
  <si>
    <t>2026</t>
  </si>
  <si>
    <t>rptYear</t>
  </si>
  <si>
    <t>Месяц</t>
  </si>
  <si>
    <t>Январь</t>
  </si>
  <si>
    <t>rptMonth</t>
  </si>
  <si>
    <t>Предоставляют: _x000D_
- юридические лица, кроме субъектов малого предпринимательства - поставщики электрической энергии (мощности) оптового и розничного рынков электроэнергии (мощности);_x000D_
  - гарантирующие поставщики электрической энергии (мощности);_x000D_
  - покупатели - субъекты оптового рынка электроэнергии (мощности);_x000D_
  - энергосбытовые и энергоснабжающие организации;_x000D_
  - участники оптового рынка электроэнергии (мощности), в отношении которых не приняты балансовые решения_x000D_
Федеральной антимонопольной службе по установленному адресу</t>
  </si>
  <si>
    <t>RST_ORG_ID</t>
  </si>
  <si>
    <t>Наименование ЮЛ / ИП</t>
  </si>
  <si>
    <t>АО "НАТЭК Инвест-Энерго"</t>
  </si>
  <si>
    <t>org</t>
  </si>
  <si>
    <t>ИНН</t>
  </si>
  <si>
    <t>7724554013</t>
  </si>
  <si>
    <t>inn</t>
  </si>
  <si>
    <t>КПП</t>
  </si>
  <si>
    <t>502401001</t>
  </si>
  <si>
    <t>kpp</t>
  </si>
  <si>
    <t>ОГРН</t>
  </si>
  <si>
    <t>1057748145201</t>
  </si>
  <si>
    <t>ogrn</t>
  </si>
  <si>
    <t>Организационно-правовая форма</t>
  </si>
  <si>
    <t>1 22 67 | Непубличные акционерные общества</t>
  </si>
  <si>
    <t>opf</t>
  </si>
  <si>
    <t>Вид(-ы) деятельности</t>
  </si>
  <si>
    <t>Комбинированная выработка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</si>
  <si>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</si>
  <si>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</si>
  <si>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</si>
  <si>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</si>
  <si>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</si>
  <si>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</si>
  <si>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</si>
  <si>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78545284</t>
  </si>
  <si>
    <t>ОКПО - Общероссийский Классификатор Предприятий и Организаций</t>
  </si>
  <si>
    <t>okpo</t>
  </si>
  <si>
    <t>ОКАТО</t>
  </si>
  <si>
    <t>46439000000</t>
  </si>
  <si>
    <t>ОКАТО - Общероссийский Классификатор Административно-Территориальных Образований</t>
  </si>
  <si>
    <t>okato</t>
  </si>
  <si>
    <t>Генерирующая компания</t>
  </si>
  <si>
    <t>Да</t>
  </si>
  <si>
    <t>gen</t>
  </si>
  <si>
    <t>Гарантирующий поставщик</t>
  </si>
  <si>
    <t>Нет</t>
  </si>
  <si>
    <t>gp</t>
  </si>
  <si>
    <t>Независимый сбыт</t>
  </si>
  <si>
    <t>independentSales</t>
  </si>
  <si>
    <t>Способ приобретения электроэнергии</t>
  </si>
  <si>
    <t>от ГП первого уровня</t>
  </si>
  <si>
    <t>eePurchaseMethod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</si>
  <si>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</si>
  <si>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</si>
  <si>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</si>
  <si>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</si>
  <si>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</si>
  <si>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</si>
  <si>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</si>
  <si>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143401, Московская область, Красногорский район,  г. Красногорск, бульвар Строителей дом 2</t>
  </si>
  <si>
    <t>addressLegal</t>
  </si>
  <si>
    <t>Почтовый</t>
  </si>
  <si>
    <t>addressPost</t>
  </si>
  <si>
    <t>Руководитель</t>
  </si>
  <si>
    <t>ФИО</t>
  </si>
  <si>
    <t>Чернов Александр Анатольевич</t>
  </si>
  <si>
    <t>nameCEO</t>
  </si>
  <si>
    <t>Контактный телефон</t>
  </si>
  <si>
    <t>+ 7 495 502-95-41</t>
  </si>
  <si>
    <t>phoneCEO</t>
  </si>
  <si>
    <t>Главный бухгалтер</t>
  </si>
  <si>
    <t>Постникова Елена Алексеевна</t>
  </si>
  <si>
    <t>nameAccountant</t>
  </si>
  <si>
    <t>phoneAccountant</t>
  </si>
  <si>
    <t>Должностное лицо, ответственное за составление формы</t>
  </si>
  <si>
    <t>Бухмина Ирина Анатольевна</t>
  </si>
  <si>
    <t>nameReporting</t>
  </si>
  <si>
    <t>Должность</t>
  </si>
  <si>
    <t>начальник ПЭО</t>
  </si>
  <si>
    <t>positionReporting</t>
  </si>
  <si>
    <t>phoneReporting</t>
  </si>
  <si>
    <t>e-mail</t>
  </si>
  <si>
    <t>i.bukhmina@natec.su</t>
  </si>
  <si>
    <t>emailReporting</t>
  </si>
  <si>
    <t>Дата последнего обновления реестра организаций: 17.02.2026, 16:02:40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</si>
  <si>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</si>
  <si>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</si>
  <si>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</si>
  <si>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Дата отчёта</t>
  </si>
  <si>
    <t>Статус отчёта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</si>
  <si>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</si>
  <si>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</si>
  <si>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</si>
  <si>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</si>
  <si>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</si>
  <si>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</si>
  <si>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</si>
  <si>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</si>
  <si>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</si>
  <si>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</si>
  <si>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</si>
  <si>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1PC</t>
  </si>
  <si>
    <t>2PC</t>
  </si>
  <si>
    <t>35PC</t>
  </si>
  <si>
    <t>46PC</t>
  </si>
  <si>
    <t>TTL</t>
  </si>
  <si>
    <t>HV</t>
  </si>
  <si>
    <t>AV1</t>
  </si>
  <si>
    <t>AV2</t>
  </si>
  <si>
    <t>LV</t>
  </si>
  <si>
    <t>FSK</t>
  </si>
  <si>
    <t>GV</t>
  </si>
  <si>
    <t>enrVlm1pcTtl</t>
  </si>
  <si>
    <t>enrVlm1pcHv</t>
  </si>
  <si>
    <t>enrVlm1pcAv1</t>
  </si>
  <si>
    <t>enrVlm1pcAv2</t>
  </si>
  <si>
    <t>enrVlm1pcLv</t>
  </si>
  <si>
    <t>enrVlm1pcFsk</t>
  </si>
  <si>
    <t>enrVlm1pcGv</t>
  </si>
  <si>
    <t>enrCost1pcTtl</t>
  </si>
  <si>
    <t>enrCost1pcHv</t>
  </si>
  <si>
    <t>enrCost1pcAv1</t>
  </si>
  <si>
    <t>enrCost1pcAv2</t>
  </si>
  <si>
    <t>enrCost1pcLv</t>
  </si>
  <si>
    <t>enrCost1pcFsk</t>
  </si>
  <si>
    <t>enrCost1pcGv</t>
  </si>
  <si>
    <t>enrVlm2pcTtl</t>
  </si>
  <si>
    <t>enrVlm2pcHv</t>
  </si>
  <si>
    <t>enrVlm2pcAv1</t>
  </si>
  <si>
    <t>enrVlm2pcAv2</t>
  </si>
  <si>
    <t>enrVlm2pcLv</t>
  </si>
  <si>
    <t>enrVlm2pcFsk</t>
  </si>
  <si>
    <t>enrVlm2pcGv</t>
  </si>
  <si>
    <t>enrCost2pcTtl</t>
  </si>
  <si>
    <t>enrCost2pcHv</t>
  </si>
  <si>
    <t>enrCost2pcAv1</t>
  </si>
  <si>
    <t>enrCost2pcAv2</t>
  </si>
  <si>
    <t>enrCost2pcLv</t>
  </si>
  <si>
    <t>enrCost2pcFsk</t>
  </si>
  <si>
    <t>enrCost2pcGv</t>
  </si>
  <si>
    <t>enrVlm35pcTtl</t>
  </si>
  <si>
    <t>enrVlm35pcHv</t>
  </si>
  <si>
    <t>enrVlm35pcAv1</t>
  </si>
  <si>
    <t>enrVlm35pcAv2</t>
  </si>
  <si>
    <t>enrVlm35pcLv</t>
  </si>
  <si>
    <t>enrVlm35pcFsk</t>
  </si>
  <si>
    <t>enrVlm35pcGv</t>
  </si>
  <si>
    <t>enrCost35pcTtl</t>
  </si>
  <si>
    <t>enrCost35pcHv</t>
  </si>
  <si>
    <t>enrCost35pcAv1</t>
  </si>
  <si>
    <t>enrCost35pcAv2</t>
  </si>
  <si>
    <t>enrCost35pcLv</t>
  </si>
  <si>
    <t>enrCost35pcFsk</t>
  </si>
  <si>
    <t>enrCost35pcGv</t>
  </si>
  <si>
    <t>pwrVlm35pcTtl</t>
  </si>
  <si>
    <t>pwrVlm35pcHv</t>
  </si>
  <si>
    <t>pwrVlm35pcAv1</t>
  </si>
  <si>
    <t>pwrVlm35pcAv2</t>
  </si>
  <si>
    <t>pwrVlm35pcLv</t>
  </si>
  <si>
    <t>pwrVlm35pcFsk</t>
  </si>
  <si>
    <t>pwrVlm35pcGv</t>
  </si>
  <si>
    <t>pwrCost35pcTtl</t>
  </si>
  <si>
    <t>pwrCost35pcHv</t>
  </si>
  <si>
    <t>pwrCost35pcAv1</t>
  </si>
  <si>
    <t>pwrCost35pcAv2</t>
  </si>
  <si>
    <t>pwrCost35pcLv</t>
  </si>
  <si>
    <t>pwrCost35pcFsk</t>
  </si>
  <si>
    <t>pwrCost35pcGv</t>
  </si>
  <si>
    <t>enrVlm46pcTtl</t>
  </si>
  <si>
    <t>enrVlm46pcHv</t>
  </si>
  <si>
    <t>enrVlm46pcAv1</t>
  </si>
  <si>
    <t>enrVlm46pcAv2</t>
  </si>
  <si>
    <t>enrVlm46pcLv</t>
  </si>
  <si>
    <t>enrVlm46pcFsk</t>
  </si>
  <si>
    <t>enrVlm46pcGv</t>
  </si>
  <si>
    <t>enrCost46pcTtl</t>
  </si>
  <si>
    <t>enrCost46pcHv</t>
  </si>
  <si>
    <t>enrCost46pcAv1</t>
  </si>
  <si>
    <t>enrCost46pcAv2</t>
  </si>
  <si>
    <t>enrCost46pcLv</t>
  </si>
  <si>
    <t>enrCost46pcFsk</t>
  </si>
  <si>
    <t>enrCost46pcGv</t>
  </si>
  <si>
    <t>pwrVlm46pcTtl</t>
  </si>
  <si>
    <t>pwrVlm46pcHv</t>
  </si>
  <si>
    <t>pwrVlm46pcAv1</t>
  </si>
  <si>
    <t>pwrVlm46pcAv2</t>
  </si>
  <si>
    <t>pwrVlm46pcLv</t>
  </si>
  <si>
    <t>pwrVlm46pcFsk</t>
  </si>
  <si>
    <t>pwrVlm46pcGv</t>
  </si>
  <si>
    <t>pwrCost46pcTtl</t>
  </si>
  <si>
    <t>pwrCost46pcHv</t>
  </si>
  <si>
    <t>pwrCost46pcAv1</t>
  </si>
  <si>
    <t>pwrCost46pcAv2</t>
  </si>
  <si>
    <t>pwrCost46pcLv</t>
  </si>
  <si>
    <t>pwrCost46pcFsk</t>
  </si>
  <si>
    <t>pwrCost46pcGv</t>
  </si>
  <si>
    <t>pwrTrVlm46pcTtl</t>
  </si>
  <si>
    <t>pwrTrVlm46pcHv</t>
  </si>
  <si>
    <t>pwrTrVlm46pcAv1</t>
  </si>
  <si>
    <t>pwrTrVlm46pcAv2</t>
  </si>
  <si>
    <t>pwrTrVlm46pcLv</t>
  </si>
  <si>
    <t>pwrTrVlm46pcFsk</t>
  </si>
  <si>
    <t>pwrTrVlm46pcGv</t>
  </si>
  <si>
    <t>pwrTrCost46pcTtl</t>
  </si>
  <si>
    <t>pwrTrCost46pcHv</t>
  </si>
  <si>
    <t>pwrTrCost46pcAv1</t>
  </si>
  <si>
    <t>pwrTrCost46pcAv2</t>
  </si>
  <si>
    <t>pwrTrCost46pcLv</t>
  </si>
  <si>
    <t>pwrTrCost46pcFsk</t>
  </si>
  <si>
    <t>pwrTrCost46pcGv</t>
  </si>
  <si>
    <t>Раздел I. Полезный отпуск электроэнергии и мощности, реализуемой по нерегулируемым ценам в ценовых зонах оптового рынка и по регулируемым ценам (тарифа) в неценовых зонах ОРЭ</t>
  </si>
  <si>
    <t>А. Полезный отпуск электроэнергии и мощности, реализуемой по нерегулируемым (в ценовых зонах ОРЭ) и по регулируемым (в неценовых зонах ОРЭ) ценам по договорам энергоснабжения</t>
  </si>
  <si>
    <t>Коды по ОКЕИ: 1000 киловатт-часов – 245, мегаватт – 215, тысяча рублей – 384</t>
  </si>
  <si>
    <r>
      <rPr>
        <b/>
        <charset val="204"/>
        <color theme="4" tint="-0.25"/>
        <family val="2"/>
        <rFont val="Tahoma"/>
        <sz val="8"/>
      </rPr>
      <t>* Постановление</t>
    </r>
    <r>
      <rPr>
        <charset val="204"/>
        <family val="2"/>
        <rFont val="Tahoma"/>
        <sz val="8"/>
      </rPr>
      <t xml:space="preserve"> Правительства Российской Федерации от 26 ноября 2021 г. №2062</t>
    </r>
  </si>
  <si>
    <t>без НДС</t>
  </si>
  <si>
    <t>Потребители</t>
  </si>
  <si>
    <t>Код строки</t>
  </si>
  <si>
    <t>1 ценовая категория</t>
  </si>
  <si>
    <t>2 ценовая категория</t>
  </si>
  <si>
    <t>3 и 5 ценовые категории</t>
  </si>
  <si>
    <t>4 и 6 ценовые категории</t>
  </si>
  <si>
    <t>Объём электрической энергии (мощности) потребителей за отчётный месяц (год)</t>
  </si>
  <si>
    <t>Стоимость электрической энергии (мощности) потребителей за отчётный месяц (год)</t>
  </si>
  <si>
    <t>Объём электрической энергии потребителей за отчётный месяц (год)</t>
  </si>
  <si>
    <t>Стоимость электрической энергии потребителей за отчётный месяц (год)</t>
  </si>
  <si>
    <t>Объём электрической мощности за отчётный месяц (год)</t>
  </si>
  <si>
    <t>Стоимость электрической мощности за отчётный месяц (год)</t>
  </si>
  <si>
    <t>Объём мощности услуг по передаче электроэнергии потребителей за отчётный месяц (год)</t>
  </si>
  <si>
    <t>Стоимость мощности услуг по передаче электроэнергии потребителей за отчётный месяц (год)</t>
  </si>
  <si>
    <t>всего</t>
  </si>
  <si>
    <t>в том числе:</t>
  </si>
  <si>
    <t>ВН</t>
  </si>
  <si>
    <t>СН1</t>
  </si>
  <si>
    <t>СН2</t>
  </si>
  <si>
    <t>НН</t>
  </si>
  <si>
    <t>ФСК</t>
  </si>
  <si>
    <t>ГН</t>
  </si>
  <si>
    <t>тыс.кВтч</t>
  </si>
  <si>
    <t>тыс.руб.</t>
  </si>
  <si>
    <t>МВт</t>
  </si>
  <si>
    <t>Поставка электрической энергии гарантирующим поставщиком потребителям (покупателям), функционирующим в зоне деятельности данного ГП</t>
  </si>
  <si>
    <t>100</t>
  </si>
  <si>
    <t>Потребители с максимальной мощностью принадлежащих им энергопринимающих устройств не менее 10 МВт</t>
  </si>
  <si>
    <t>200</t>
  </si>
  <si>
    <t>Потребители электрической энергии (мощности) на территории Дальневосточного федерального округа, в отношении которых осуществляется доведение цен (тарифов) на электрическую энергию (мощность) до базовых уровней цен (тарифов) на электрическую энергию (мощность)</t>
  </si>
  <si>
    <t>210</t>
  </si>
  <si>
    <r>
      <t xml:space="preserve">Потребители, указанные в пункте 1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</si>
  <si>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211</t>
  </si>
  <si>
    <r>
      <t xml:space="preserve">Потребители, указанные в пункте 2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</si>
  <si>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212</t>
  </si>
  <si>
    <r>
      <t xml:space="preserve">Потребители, указанные в пункте 3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</si>
  <si>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213</t>
  </si>
  <si>
    <r>
      <t xml:space="preserve">Потребители, указанные в пункте 4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</si>
  <si>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214</t>
  </si>
  <si>
    <r>
      <t xml:space="preserve">Потребители, указанные в пункте 5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</si>
  <si>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215</t>
  </si>
  <si>
    <r>
      <t xml:space="preserve">Потребители, указанные в пункте 6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</si>
  <si>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216</t>
  </si>
  <si>
    <r>
      <t xml:space="preserve">Потребители, указанные в пункте 7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</si>
  <si>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217</t>
  </si>
  <si>
    <r>
      <t xml:space="preserve">Потребители, указанные в пункте 8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</si>
  <si>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218</t>
  </si>
  <si>
    <r>
      <t xml:space="preserve">Потребители, указанные в пункте 9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</si>
  <si>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219</t>
  </si>
  <si>
    <t>Промышленные и приравненные к ним потребители</t>
  </si>
  <si>
    <t>220</t>
  </si>
  <si>
    <t>Электрифицированный железнодорожный транспорт</t>
  </si>
  <si>
    <t>230</t>
  </si>
  <si>
    <t>Электрифицированный городской транспорт</t>
  </si>
  <si>
    <t>240</t>
  </si>
  <si>
    <t>Непромышленные потребители</t>
  </si>
  <si>
    <t>250</t>
  </si>
  <si>
    <t>Сельскохозяйственные товаропроизводители</t>
  </si>
  <si>
    <t>260</t>
  </si>
  <si>
    <t>Бюджетные потребители</t>
  </si>
  <si>
    <t>270</t>
  </si>
  <si>
    <t>Иные потребители (покупатели)</t>
  </si>
  <si>
    <t>280</t>
  </si>
  <si>
    <t>Потребители с максимальной мощностью принадлежащих им энергопринимающих устройств от 670 кВт до 10 МВт</t>
  </si>
  <si>
    <t>300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</si>
  <si>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</si>
  <si>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</si>
  <si>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</si>
  <si>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</si>
  <si>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</si>
  <si>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</si>
  <si>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</si>
  <si>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</si>
  <si>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</si>
  <si>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</si>
  <si>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</si>
  <si>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330</t>
  </si>
  <si>
    <t>340</t>
  </si>
  <si>
    <t>350</t>
  </si>
  <si>
    <t>360</t>
  </si>
  <si>
    <t>370</t>
  </si>
  <si>
    <t>380</t>
  </si>
  <si>
    <t>Потребители с максимальной мощностью принадлежащих им энергопринимающих устройств менее 670 кВт</t>
  </si>
  <si>
    <t>400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</si>
  <si>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</si>
  <si>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</si>
  <si>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</si>
  <si>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</si>
  <si>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</si>
  <si>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</si>
  <si>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</si>
  <si>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</si>
  <si>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</si>
  <si>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</si>
  <si>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</si>
  <si>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430</t>
  </si>
  <si>
    <t>440</t>
  </si>
  <si>
    <t>450</t>
  </si>
  <si>
    <t>460</t>
  </si>
  <si>
    <t>470</t>
  </si>
  <si>
    <t>480</t>
  </si>
  <si>
    <t>Поставка электрической энергии гарантирующим поставщиком потребителям (покупателям), функционирующим вне зоны деятельности данного ГП, а также поставка электрической энергии независимыми энергосбытовыми, энергоснабжающими организациями потребителям</t>
  </si>
  <si>
    <t>500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</si>
  <si>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</si>
  <si>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</si>
  <si>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</si>
  <si>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</si>
  <si>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</si>
  <si>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</si>
  <si>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</si>
  <si>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</si>
  <si>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</si>
  <si>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</si>
  <si>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</si>
  <si>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530</t>
  </si>
  <si>
    <t>540</t>
  </si>
  <si>
    <t>550</t>
  </si>
  <si>
    <t>560</t>
  </si>
  <si>
    <t>570</t>
  </si>
  <si>
    <t>580</t>
  </si>
  <si>
    <t>Полезный отпуск - всего</t>
  </si>
  <si>
    <t>700</t>
  </si>
  <si>
    <t>34PC</t>
  </si>
  <si>
    <t>56PC</t>
  </si>
  <si>
    <t>enrVlm1pc</t>
  </si>
  <si>
    <t>enrCost1pc</t>
  </si>
  <si>
    <t>enrVlm2pc</t>
  </si>
  <si>
    <t>enrCost2pc</t>
  </si>
  <si>
    <t>enrVlm34pc</t>
  </si>
  <si>
    <t>enrCost34pc</t>
  </si>
  <si>
    <t>pwrVlm34pc</t>
  </si>
  <si>
    <t>pwrCost34pc</t>
  </si>
  <si>
    <t>enrVlm56pc</t>
  </si>
  <si>
    <t>enrCost56pc</t>
  </si>
  <si>
    <t>pwrVlm56pc</t>
  </si>
  <si>
    <t>pwrCost56pc</t>
  </si>
  <si>
    <t>Раздел I. Полезный отпуск электроэнергии и мощности, реализуемой по нерегулируемым ценам</t>
  </si>
  <si>
    <t>Б. Полезный отпуск электроэнергии и мощности, реализуемой по нерегулируемым (в ценовых зонах ОРЭ) и по регулируемым (в неценовых зонах ОРЭ) ценам по договорам купли-продажи</t>
  </si>
  <si>
    <t>3 и 4 ценовые категории</t>
  </si>
  <si>
    <t>5 и 6 ценовые категории</t>
  </si>
  <si>
    <t>Поставка электрической энергии сетевым организациям для целей компенсации потерь электрической энергии (мощности)</t>
  </si>
  <si>
    <t>Поставка электрической энергии сетевым организациям для целей компенсации потерь электрической энергии (мощности) в пределах балансовых показателей</t>
  </si>
  <si>
    <t>710</t>
  </si>
  <si>
    <t>Поставка электрической энергии сетевым организациям для целей компенсации потерь электрической энергии (мощности) сверх балансовых показателей</t>
  </si>
  <si>
    <t>720</t>
  </si>
  <si>
    <t>ctznVlmTtl</t>
  </si>
  <si>
    <t>ctznCostTaxTtl</t>
  </si>
  <si>
    <t>ctznCostNoTaxTtl</t>
  </si>
  <si>
    <t>ctznVlm1st</t>
  </si>
  <si>
    <t>ctznCostTax1st</t>
  </si>
  <si>
    <t>ctznCostNoTax1st</t>
  </si>
  <si>
    <t>ctznVlm2znNight</t>
  </si>
  <si>
    <t>ctznVlm2znDay</t>
  </si>
  <si>
    <t>ctznCostTax2znNight</t>
  </si>
  <si>
    <t>ctznCostTax2znDay</t>
  </si>
  <si>
    <t>ctznCostNoTax2znNight</t>
  </si>
  <si>
    <t>ctznCostNoTax2znDay</t>
  </si>
  <si>
    <t>ctznVlm3znNight</t>
  </si>
  <si>
    <t>ctznVlm3znPeak</t>
  </si>
  <si>
    <t>ctznVlm3znSemiPeak</t>
  </si>
  <si>
    <t>ctznCostTax3znNight</t>
  </si>
  <si>
    <t>ctznCostTax3znPeak</t>
  </si>
  <si>
    <t>ctznCostTax3znSemiPeak</t>
  </si>
  <si>
    <t>ctznCostNoTax3znNight</t>
  </si>
  <si>
    <t>ctznCostNoTax3znPeak</t>
  </si>
  <si>
    <t>ctznCostNoTax3znSemiPeak</t>
  </si>
  <si>
    <t>Раздел I. Полезный отпуск электроэнергии и мощности, реализуемой по регулируемым тарифам (ценам)</t>
  </si>
  <si>
    <t>В. Полезный отпуск электроэнергии, реализуемой населению и приравненным к нему категориям потребителей</t>
  </si>
  <si>
    <t>с НДС</t>
  </si>
  <si>
    <t>Объём электрической энергии за отчётный месяц (год)</t>
  </si>
  <si>
    <t>Стоимость электрической энергии за отчётный месяц (год)</t>
  </si>
  <si>
    <t>Объём электрической энергии потребителей, осуществляющих оплату по одноставочному тарифу за отчётный месяц (год)</t>
  </si>
  <si>
    <t>Стоимость электрической энергии потребителей, осуществляющих оплату по одноставочному тарифу за отчётный месяц (год)</t>
  </si>
  <si>
    <t>Объём электрической энергии потребителей, осуществляющих оплату по зонным тарифам по двум зонам суток за отчётный месяц (год)</t>
  </si>
  <si>
    <t>Стоимость электрической энергии потребителей, осуществляющих оплату по зонным тарифам по двум зонам суток за отчётный месяц (год)</t>
  </si>
  <si>
    <t>Объём электрической энергии потребителей, осуществляющих оплату по зонным тарифам по трём зонам суток за отчётный месяц (год)</t>
  </si>
  <si>
    <t>Стоимость электрической энергии потребителей, осуществляющих оплату по зонным тарифам по трём зонам суток за отчётный месяц (год)</t>
  </si>
  <si>
    <t>ночь</t>
  </si>
  <si>
    <t>день</t>
  </si>
  <si>
    <t>пик</t>
  </si>
  <si>
    <t>полупик</t>
  </si>
  <si>
    <t>Всего по населению и приравненным к нему категориям</t>
  </si>
  <si>
    <t>в пределах социальной нормы</t>
  </si>
  <si>
    <t>110</t>
  </si>
  <si>
    <t>сверх социальной нормы</t>
  </si>
  <si>
    <t>120</t>
  </si>
  <si>
    <t>Население, всего</t>
  </si>
  <si>
    <t>201</t>
  </si>
  <si>
    <t>202</t>
  </si>
  <si>
    <t>Население, не относящееся к категории населения, проживающего в городских населенных пунктах в домах, оборудованных стационарными электроплитами и (или) электроотопительными установками, и категории населения, проживающего в сельских населенных пунктах, а также приравненные к нему категории</t>
  </si>
  <si>
    <t>Население, проживающее в городских населенных пунктах в домах, оборудованных стационарными электроплитами и электроотопительными установками, а также приравненные к нему категории</t>
  </si>
  <si>
    <t>221</t>
  </si>
  <si>
    <t>222</t>
  </si>
  <si>
    <t>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установками, а также приравненные к нему категории потребителей</t>
  </si>
  <si>
    <t>231</t>
  </si>
  <si>
    <t>232</t>
  </si>
  <si>
    <t>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электроплитами, а также приравненные к нему категории потребителей</t>
  </si>
  <si>
    <t>241</t>
  </si>
  <si>
    <t>242</t>
  </si>
  <si>
    <t>Население, проживающее в сельских населенных пунктах, а также приравненные к нему категории потребителей</t>
  </si>
  <si>
    <t>251</t>
  </si>
  <si>
    <t>252</t>
  </si>
  <si>
    <t>Приравненные к населению категории потребителей, всего</t>
  </si>
  <si>
    <t>301</t>
  </si>
  <si>
    <t>302</t>
  </si>
  <si>
    <t>Исполнители коммунальных услуг, наймодатели</t>
  </si>
  <si>
    <t>Садоводческие или огороднические некоммерческие товарищества</t>
  </si>
  <si>
    <t>321</t>
  </si>
  <si>
    <t>322</t>
  </si>
  <si>
    <t>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учёта электрической энергии для указанных помещений</t>
  </si>
  <si>
    <t>331</t>
  </si>
  <si>
    <t>332</t>
  </si>
  <si>
    <t>Содержащиеся за счет прихожан религиозные организации</t>
  </si>
  <si>
    <t>341</t>
  </si>
  <si>
    <t>342</t>
  </si>
  <si>
    <t>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</t>
  </si>
  <si>
    <t>351</t>
  </si>
  <si>
    <t>352</t>
  </si>
  <si>
    <t>Некоммерческие объединения граждан (гаражно-строительные, гаражные кооперативы), объединения граждан, приобретающих электрическую энергию (мощность) для использования в принадлежащих им хозяйственных постройках</t>
  </si>
  <si>
    <t>361</t>
  </si>
  <si>
    <t>362</t>
  </si>
  <si>
    <t>Для сведения: общедомовые нужды (сверх норматива потребления)</t>
  </si>
  <si>
    <t>enrVlm1stTtl</t>
  </si>
  <si>
    <t>enrVlm1stHv</t>
  </si>
  <si>
    <t>enrVlm1stAv1</t>
  </si>
  <si>
    <t>enrVlm1stAv2</t>
  </si>
  <si>
    <t>enrVlm1stLv</t>
  </si>
  <si>
    <t>enrVlm1stGv</t>
  </si>
  <si>
    <t>enrCost1stTtl</t>
  </si>
  <si>
    <t>enrCost1stHv</t>
  </si>
  <si>
    <t>enrCost1stAv1</t>
  </si>
  <si>
    <t>enrCost1stAv2</t>
  </si>
  <si>
    <t>enrCost1stLv</t>
  </si>
  <si>
    <t>enrCost1stGv</t>
  </si>
  <si>
    <t>enrVlmZnTtl</t>
  </si>
  <si>
    <t>enrVlmZnHv</t>
  </si>
  <si>
    <t>enrVlmZnAv1</t>
  </si>
  <si>
    <t>enrVlmZnAv2</t>
  </si>
  <si>
    <t>enrVlmZnLv</t>
  </si>
  <si>
    <t>enrVlmZnGv</t>
  </si>
  <si>
    <t>enrCostZnTtl</t>
  </si>
  <si>
    <t>enrCostZnHv</t>
  </si>
  <si>
    <t>enrCostZnAv1</t>
  </si>
  <si>
    <t>enrCostZnAv2</t>
  </si>
  <si>
    <t>enrCostZnLv</t>
  </si>
  <si>
    <t>enrCostZnGv</t>
  </si>
  <si>
    <t>enrVlm3stTtl</t>
  </si>
  <si>
    <t>enrVlm3stHv</t>
  </si>
  <si>
    <t>enrVlm3stAv1</t>
  </si>
  <si>
    <t>enrVlm3stAv2</t>
  </si>
  <si>
    <t>enrVlm3stLv</t>
  </si>
  <si>
    <t>enrVlm3stGv</t>
  </si>
  <si>
    <t>enrCost3stTtl</t>
  </si>
  <si>
    <t>enrCost3stHv</t>
  </si>
  <si>
    <t>enrCost3stAv1</t>
  </si>
  <si>
    <t>enrCost3stAv2</t>
  </si>
  <si>
    <t>enrCost3stLv</t>
  </si>
  <si>
    <t>enrCost3stGv</t>
  </si>
  <si>
    <t>pwrTrVlm2stTtl</t>
  </si>
  <si>
    <t>pwrTrVlm2stHv</t>
  </si>
  <si>
    <t>pwrTrVlm2stAv1</t>
  </si>
  <si>
    <t>pwrTrVlm2stAv2</t>
  </si>
  <si>
    <t>pwrTrVlm2stLv</t>
  </si>
  <si>
    <t>pwrTrVlm2stGv</t>
  </si>
  <si>
    <t>pwrTrCost2stTtl</t>
  </si>
  <si>
    <t>pwrTrCost2stHv</t>
  </si>
  <si>
    <t>pwrTrCost2stAv1</t>
  </si>
  <si>
    <t>pwrTrCost2stAv2</t>
  </si>
  <si>
    <t>pwrTrCost2stLv</t>
  </si>
  <si>
    <t>pwrTrCost2stGv</t>
  </si>
  <si>
    <t>ttlVlmTtl</t>
  </si>
  <si>
    <t>ttlVlmHv</t>
  </si>
  <si>
    <t>ttlVlmAv1</t>
  </si>
  <si>
    <t>ttlVlmAv2</t>
  </si>
  <si>
    <t>ttlVlmLv</t>
  </si>
  <si>
    <t>ttlVlmGv</t>
  </si>
  <si>
    <t>ttlCostTtl</t>
  </si>
  <si>
    <t>ttlCostHv</t>
  </si>
  <si>
    <t>ttlCostAv1</t>
  </si>
  <si>
    <t>ttlCostAv2</t>
  </si>
  <si>
    <t>ttlCostLv</t>
  </si>
  <si>
    <t>ttlCostGv</t>
  </si>
  <si>
    <t>Раздел II. Полезный отпуск электроэнергии и мощности, реализуемой по регулируемым тарифам (ценам)</t>
  </si>
  <si>
    <t>А. Полезный отпуск электроэнергии и мощности, реализуемой по регулируемым тарифам (ценам), по договорам энергоснабжения</t>
  </si>
  <si>
    <t>Объём электрической энергии потребителей, осуществляющих оплату по одноставочным тарифам (ценам) за отчётный месяц (год)</t>
  </si>
  <si>
    <t>Стоимость электрической энергии потребителей, осуществляющих оплату по одноставочным тарифам (ценам) за отчётный месяц (год)</t>
  </si>
  <si>
    <t>Объём электрической энергии потребителей, осуществляющих оплату по зонным тарифам (ценам) за отчётный месяц (год)</t>
  </si>
  <si>
    <t>Стоимость электрической энергии потребителей, осуществляющих оплату по зонным тарифам (ценам) за отчётный месяц (год)</t>
  </si>
  <si>
    <t>Объём электрической энергии потребителей, осуществляющих оплату по трёхставочным тарифам (ценам) за отчётный месяц (год)</t>
  </si>
  <si>
    <t>Стоимость электрической энергии потребителей, осуществляющих оплату по трёхставочным тарифам (ценам) за отчётный месяц (год)</t>
  </si>
  <si>
    <t>Объём электрической мощности потребителей, осуществляющих оплату услуг по передаче электрической энергии по двухставочным тарифам за отчётный месяц (год)</t>
  </si>
  <si>
    <t>Стоимость электрической мощности потребителей, осуществляющих оплату услуг по передаче электрической энергии по двухставочным тарифам за отчётный месяц (год)</t>
  </si>
  <si>
    <t>Стоимость электрической энергии (мощности) за отчётный месяц (год)</t>
  </si>
  <si>
    <t>Прочие потребители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</si>
  <si>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</si>
  <si>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</si>
  <si>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</si>
  <si>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</si>
  <si>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</si>
  <si>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</si>
  <si>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</si>
  <si>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</si>
  <si>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</si>
  <si>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130</t>
  </si>
  <si>
    <t>140</t>
  </si>
  <si>
    <t>150</t>
  </si>
  <si>
    <t>160</t>
  </si>
  <si>
    <t>170</t>
  </si>
  <si>
    <t>180</t>
  </si>
  <si>
    <t xml:space="preserve">Полезный отпуск - всего </t>
  </si>
  <si>
    <t>enrVlm1st</t>
  </si>
  <si>
    <t>enrCost1st</t>
  </si>
  <si>
    <t>enrVlmZn</t>
  </si>
  <si>
    <t>enrCostZn</t>
  </si>
  <si>
    <t>enrVlm3st</t>
  </si>
  <si>
    <t>enrCost3st</t>
  </si>
  <si>
    <t>ttlVlm</t>
  </si>
  <si>
    <t>ttlCost</t>
  </si>
  <si>
    <t>Б. Полезный отпуск электроэнергии и мощности, реализуемой по регулируемым тарифам (ценам) по договорам купли-продажи</t>
  </si>
  <si>
    <t>600</t>
  </si>
  <si>
    <t>enrVlmValue</t>
  </si>
  <si>
    <t>enrCostValue</t>
  </si>
  <si>
    <t>pwrVlmValue</t>
  </si>
  <si>
    <t>pwrCostValue</t>
  </si>
  <si>
    <t>Раздел III. Продажа электрической энергии и мощности</t>
  </si>
  <si>
    <t xml:space="preserve">Наименование </t>
  </si>
  <si>
    <t>Величина электрической мощности за отчётный месяц (в среднем _x000D_
за год)</t>
  </si>
  <si>
    <t>Стоимость без дифференциации на энергию и мощность за отчётный месяц (год)</t>
  </si>
  <si>
    <t xml:space="preserve">Продажа </t>
  </si>
  <si>
    <t>В обеспечение СД</t>
  </si>
  <si>
    <t>101</t>
  </si>
  <si>
    <t>В обеспечение регулируемых договоров (РД)</t>
  </si>
  <si>
    <t>102</t>
  </si>
  <si>
    <t>В обеспечение биржевых СДМ</t>
  </si>
  <si>
    <t>103</t>
  </si>
  <si>
    <t>В обеспечение внебиржевых СДМ</t>
  </si>
  <si>
    <t>104</t>
  </si>
  <si>
    <t>По договорам предоставления мощности ДПМ</t>
  </si>
  <si>
    <t>105</t>
  </si>
  <si>
    <t>По договорам купли-продажи от новых АЭС/ГЭС</t>
  </si>
  <si>
    <t>106</t>
  </si>
  <si>
    <t>По ценам РСВ</t>
  </si>
  <si>
    <t>107</t>
  </si>
  <si>
    <t>БР</t>
  </si>
  <si>
    <t>108</t>
  </si>
  <si>
    <t>По ценам ВР</t>
  </si>
  <si>
    <t>109</t>
  </si>
  <si>
    <t>Экспортно-импортная и приграничная торговля</t>
  </si>
  <si>
    <t>По результатам КОМ</t>
  </si>
  <si>
    <t>КОМ МОД</t>
  </si>
  <si>
    <t>По ДПМ ВИЭ</t>
  </si>
  <si>
    <t>На розничном рынке по нерегулируемым ценам</t>
  </si>
  <si>
    <t>В неценовых зонах оптового рынка за исключением двусторонних договоров</t>
  </si>
  <si>
    <t>121</t>
  </si>
  <si>
    <t>В неценовых зонах оптового рынка по двусторонним договорам</t>
  </si>
  <si>
    <t>122</t>
  </si>
  <si>
    <t>По регулируемым тарифам (ценам) на розничном рынке за исключением двусторонних договоров купли-продажи электрической энергии (мощности), заключаемых в ТИТЭС</t>
  </si>
  <si>
    <t>131</t>
  </si>
  <si>
    <t>По двусторонним договорам купли-продажи электрической энергии (мощности), заключаемым в ТИТЭС</t>
  </si>
  <si>
    <t>132</t>
  </si>
  <si>
    <t>Собственное производство</t>
  </si>
  <si>
    <t>Штрафные санкции ЦФР</t>
  </si>
  <si>
    <t>Мощность, заявленная на КОМ</t>
  </si>
  <si>
    <t>Аттестованная мощность</t>
  </si>
  <si>
    <t>Надбавка на безопасность АЭС</t>
  </si>
  <si>
    <t>Надбавка к цене на мощность, поставляемую в ценовых зонах оптового рынка субъектами оптового рынка - производителями электрической энергии (мощности), установленная и применяемая в порядке, установленном Правительством Российской Федерации, в целях достижения в субъектах Российской Федерации, входящих в состав Дальневосточного федерального округа, планируемых на следующий период регулирования базовых уровней цен (тарифов) на электрическую энергию (мощность)</t>
  </si>
  <si>
    <t>Надбавка, прибавляемая к равновесной цене оптового рынка для определения цены электрической энергии, произведенной на функционирующих на основе использования возобновляемых источников энергии квалифицированных генерирующих объектах (в случаях и в порядке, которые предусмотрены Правительством Российской Федерации)</t>
  </si>
  <si>
    <t>800</t>
  </si>
  <si>
    <t>Надбавка к цене на мощность в целях частичной компенсации субъектам оптового рынка - производителям электрической энергии (мощности) капитальных и эксплуатационных затрат для генерирующих объектов тепловых электростанций, построенных и введенных в эксплуатацию на территориях Республики Крым и (или) г. Севастополя</t>
  </si>
  <si>
    <t>900</t>
  </si>
  <si>
    <t>Надбавка к цене на мощность, установленная и применяемая в порядке, установленном Правительством Российской Федерации, в целях частичной компенсации стоимости мощности и (или) электрической энергии субъектов оптового рынка - производителей электрической энергии (мощности), генерирующее оборудование которых расположено на территории субъекта Российской Федерации, не имеющего административных границ с другими субъектами Российской Федерации и не относящегося к территориям островов, - Калининградской области</t>
  </si>
  <si>
    <t>1000</t>
  </si>
  <si>
    <t>Раздел IV. Покупка электрической энергии и мощности</t>
  </si>
  <si>
    <t xml:space="preserve"> Коды по ОКЕИ: 1000 киловатт-часов – 245, мегаватт – 215, тысяча рублей – 384</t>
  </si>
  <si>
    <t>Покупка</t>
  </si>
  <si>
    <t>Итого покупка с учётом продажи</t>
  </si>
  <si>
    <t>Собственное потребление</t>
  </si>
  <si>
    <t>Услуги по передаче электрической энергии</t>
  </si>
  <si>
    <t>оказанные организацией по управлению единой национальной (общероссийской) электрической сетью</t>
  </si>
  <si>
    <t>оказанные территориальными сетевыми организациями</t>
  </si>
  <si>
    <t>Алтайский край</t>
  </si>
  <si>
    <t>RU22</t>
  </si>
  <si>
    <t>YES_NO</t>
  </si>
  <si>
    <t>PERIOD</t>
  </si>
  <si>
    <t>dolgushina</t>
  </si>
  <si>
    <t>LOGIN</t>
  </si>
  <si>
    <t>MONTH_LIST</t>
  </si>
  <si>
    <t>YEAR_LIST</t>
  </si>
  <si>
    <t>Амурская область</t>
  </si>
  <si>
    <t>RU28</t>
  </si>
  <si>
    <t>8810E52B720D2D7051F1827E2468A320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</si>
  <si>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</si>
  <si>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</si>
  <si>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</si>
  <si>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</si>
  <si>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</si>
  <si>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</si>
  <si>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</si>
  <si>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</si>
  <si>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</si>
  <si>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</si>
  <si>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</si>
  <si>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</si>
  <si>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aociWRYshkBouGtVYvlKbBbqYwRVLZiFQKeJhCVhtdkEONOZrMNCbHGyktEhrHxy109i73i10i84, 10i205i0i844CBB4AEC5EAFF7252CFCC29CF147A3317dFEBd2604t02t39t587386000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</si>
  <si>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</si>
  <si>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</si>
  <si>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</si>
  <si>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</si>
  <si>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</si>
  <si>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</si>
  <si>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</si>
  <si>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</si>
  <si>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</si>
  <si>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</si>
  <si>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</si>
  <si>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</si>
  <si>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</si>
  <si>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</si>
  <si>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</si>
  <si>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</si>
  <si>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</si>
  <si>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</si>
  <si>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EE_PURCHASE_METHOD_LIST</t>
  </si>
  <si>
    <t>г. Байконур</t>
  </si>
  <si>
    <t>RU00</t>
  </si>
  <si>
    <t>с ОРЭМ</t>
  </si>
  <si>
    <t>Территории</t>
  </si>
  <si>
    <t>г. Санкт-Петербург</t>
  </si>
  <si>
    <t>RU78</t>
  </si>
  <si>
    <t>Cанкт-Петербург</t>
  </si>
  <si>
    <t>г. Севастополь</t>
  </si>
  <si>
    <t>RU92</t>
  </si>
  <si>
    <t>Севастополь</t>
  </si>
  <si>
    <t>с ОРЭМ и от ГП первого уровня</t>
  </si>
  <si>
    <t>Донецкая Народная Республика</t>
  </si>
  <si>
    <t>Еврейская автономная область</t>
  </si>
  <si>
    <t>RU79</t>
  </si>
  <si>
    <t>JUSTIFICATION_SAMPLE_URL</t>
  </si>
  <si>
    <t>Забайкальский край</t>
  </si>
  <si>
    <t>RU75</t>
  </si>
  <si>
    <t>TAX_SYSTEM_LIST</t>
  </si>
  <si>
    <t>https://eias.ru/files/46ee.stx.eias.justification.rtf</t>
  </si>
  <si>
    <t>Запорожская область</t>
  </si>
  <si>
    <t>Ивановская область</t>
  </si>
  <si>
    <t>RU37</t>
  </si>
  <si>
    <t>УСН</t>
  </si>
  <si>
    <t>IMPORT_DATA_DESCRIPTION_URL</t>
  </si>
  <si>
    <t>Иркутская область</t>
  </si>
  <si>
    <t>RU38</t>
  </si>
  <si>
    <t>ПСН</t>
  </si>
  <si>
    <t>https://sp.eias.ru/knowledgebase.php?article=124</t>
  </si>
  <si>
    <t>Кабардино-Балкарская республика</t>
  </si>
  <si>
    <t>RU07</t>
  </si>
  <si>
    <t>Республика Кабардино-Балкария</t>
  </si>
  <si>
    <t>НПД</t>
  </si>
  <si>
    <t>Калининградская область</t>
  </si>
  <si>
    <t>RU39</t>
  </si>
  <si>
    <t>ЕСХН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</si>
  <si>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</si>
  <si>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</si>
  <si>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</si>
  <si>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</si>
  <si>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</si>
  <si>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</si>
  <si>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</si>
  <si>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</si>
  <si>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</si>
  <si>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</si>
  <si>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</si>
  <si>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</si>
  <si>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</si>
  <si>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</si>
  <si>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</si>
  <si>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</si>
  <si>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</si>
  <si>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</si>
  <si>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</si>
  <si>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</si>
  <si>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</si>
  <si>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</si>
  <si>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</si>
  <si>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</si>
  <si>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</si>
  <si>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</si>
  <si>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</si>
  <si>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</si>
  <si>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</si>
  <si>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</si>
  <si>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</si>
  <si>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</si>
  <si>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</si>
  <si>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</si>
  <si>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</si>
  <si>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</si>
  <si>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</si>
  <si>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</si>
  <si>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</si>
  <si>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</si>
  <si>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</si>
  <si>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</si>
  <si>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</si>
  <si>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</si>
  <si>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</si>
  <si>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</si>
  <si>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</si>
  <si>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</si>
  <si>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</si>
  <si>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</si>
  <si>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</si>
  <si>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</si>
  <si>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</si>
  <si>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</si>
  <si>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</si>
  <si>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</si>
  <si>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</si>
  <si>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</si>
  <si>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</si>
  <si>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</si>
  <si>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</si>
  <si>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</si>
  <si>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</si>
  <si>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</si>
  <si>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</si>
  <si>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</si>
  <si>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</si>
  <si>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</si>
  <si>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</si>
  <si>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</si>
  <si>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</si>
  <si>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</si>
  <si>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</si>
  <si>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</si>
  <si>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</si>
  <si>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</si>
  <si>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</si>
  <si>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</si>
  <si>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</si>
  <si>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</si>
  <si>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</si>
  <si>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</si>
  <si>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</si>
  <si>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</si>
  <si>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</si>
  <si>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</si>
  <si>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</si>
  <si>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</si>
  <si>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</si>
  <si>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</si>
  <si>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</si>
  <si>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</si>
  <si>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</si>
  <si>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</si>
  <si>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</si>
  <si>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</si>
  <si>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</si>
  <si>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</si>
  <si>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</si>
  <si>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</si>
  <si>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</si>
  <si>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</si>
  <si>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</si>
  <si>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</si>
  <si>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</si>
  <si>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</si>
  <si>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</si>
  <si>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</si>
  <si>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</si>
  <si>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</si>
  <si>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</si>
  <si>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</si>
  <si>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</si>
  <si>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</si>
  <si>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</si>
  <si>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</si>
  <si>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</si>
  <si>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</si>
  <si>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</si>
  <si>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</si>
  <si>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</si>
  <si>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</si>
  <si>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</si>
  <si>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</si>
  <si>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</si>
  <si>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</si>
  <si>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</si>
  <si>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</si>
  <si>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</si>
  <si>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</si>
  <si>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</si>
  <si>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</si>
  <si>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</si>
  <si>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</si>
  <si>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</si>
  <si>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</si>
  <si>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</si>
  <si>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</si>
  <si>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</si>
  <si>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</si>
  <si>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</si>
  <si>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</si>
  <si>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</si>
  <si>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</si>
  <si>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</si>
  <si>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</si>
  <si>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</si>
  <si>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2026-05-25 23:59:59</t>
  </si>
  <si>
    <t>ALL</t>
  </si>
  <si>
    <t>NO_JUSTIFICATION_REPORT_TILL_DATE_AUG</t>
  </si>
  <si>
    <t>2026-09-25 23:59:59</t>
  </si>
  <si>
    <t>NO_JUSTIFICATION_REPORT_TILL_DATE_DEC</t>
  </si>
  <si>
    <t>2027-01-25 23:59:59</t>
  </si>
  <si>
    <t>NO_JUSTIFICATION_REPORT_TILL_DATE_FEB</t>
  </si>
  <si>
    <t>2026-03-25 23:59:59</t>
  </si>
  <si>
    <t>NO_JUSTIFICATION_REPORT_TILL_DATE_JAN</t>
  </si>
  <si>
    <t>2026-02-25 23:59:59</t>
  </si>
  <si>
    <t>NO_JUSTIFICATION_REPORT_TILL_DATE_JUL</t>
  </si>
  <si>
    <t>2026-08-25 23:59:59</t>
  </si>
  <si>
    <t>NO_JUSTIFICATION_REPORT_TILL_DATE_JUN</t>
  </si>
  <si>
    <t>2026-07-27 23:59:59</t>
  </si>
  <si>
    <t>NO_JUSTIFICATION_REPORT_TILL_DATE_MAR</t>
  </si>
  <si>
    <t>2026-04-27 23:59:59</t>
  </si>
  <si>
    <t>NO_JUSTIFICATION_REPORT_TILL_DATE_MAY</t>
  </si>
  <si>
    <t>2026-06-25 23:59:59</t>
  </si>
  <si>
    <t>NO_JUSTIFICATION_REPORT_TILL_DATE_NOV</t>
  </si>
  <si>
    <t>2026-12-25 23:59:59</t>
  </si>
  <si>
    <t>NO_JUSTIFICATION_REPORT_TILL_DATE_OCT</t>
  </si>
  <si>
    <t>2026-11-25 23:59:59</t>
  </si>
  <si>
    <t>NO_JUSTIFICATION_REPORT_TILL_DATE_SEP</t>
  </si>
  <si>
    <t>2026-10-26 23:59:59</t>
  </si>
  <si>
    <t>NO_JUSTIFICATION_REPORT_TILL_DATE_TTL</t>
  </si>
  <si>
    <t>2027-02-15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</si>
  <si>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</si>
  <si>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</si>
  <si>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</si>
  <si>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</si>
  <si>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</si>
  <si>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</si>
  <si>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</si>
  <si>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</si>
  <si>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</si>
  <si>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</si>
  <si>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</si>
  <si>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</si>
  <si>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</si>
  <si>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</si>
  <si>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</si>
  <si>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</si>
  <si>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</si>
  <si>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</si>
  <si>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</si>
  <si>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</si>
  <si>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</si>
  <si>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</si>
  <si>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</si>
  <si>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</si>
  <si>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</si>
  <si>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</si>
  <si>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</si>
  <si>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</si>
  <si>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</si>
  <si>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</si>
  <si>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</si>
  <si>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</si>
  <si>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</si>
  <si>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</si>
  <si>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</si>
  <si>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</si>
  <si>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</si>
  <si>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</si>
  <si>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</si>
  <si>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</si>
  <si>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</si>
  <si>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</si>
  <si>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</si>
  <si>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</si>
  <si>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</si>
  <si>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</si>
  <si>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Муниципальный район</t>
  </si>
  <si>
    <t>ОКТМР</t>
  </si>
  <si>
    <t>Муниципальное образование</t>
  </si>
  <si>
    <t>ОКТМО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</si>
  <si>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</si>
  <si>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</si>
  <si>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</si>
  <si>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</si>
  <si>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</si>
  <si>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</si>
  <si>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</si>
  <si>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</si>
  <si>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</si>
  <si>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</si>
  <si>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</si>
  <si>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</si>
  <si>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</si>
  <si>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</si>
  <si>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</si>
  <si>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</si>
  <si>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</si>
  <si>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</si>
  <si>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</si>
  <si>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</si>
  <si>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</si>
  <si>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</si>
  <si>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</si>
  <si>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</si>
  <si>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</si>
  <si>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"АтомЭнергоСбыт" Курск АО "АтомЭнергоСбыт"</t>
  </si>
  <si>
    <t>7704228075</t>
  </si>
  <si>
    <t>463245001</t>
  </si>
  <si>
    <t>1027700050278</t>
  </si>
  <si>
    <t>/Электроэнергетика/Сбыт ЭЭ/Нерегулируемый сбыт</t>
  </si>
  <si>
    <t>Y</t>
  </si>
  <si>
    <t>АО  "РСП"</t>
  </si>
  <si>
    <t>5074114756</t>
  </si>
  <si>
    <t>507401001</t>
  </si>
  <si>
    <t>1105074005332</t>
  </si>
  <si>
    <t>/Электроэнергетика/Передача ЭЭ/РСО</t>
  </si>
  <si>
    <t>АО "АтомЭнергоСбыт"</t>
  </si>
  <si>
    <t>772501001</t>
  </si>
  <si>
    <t>АО "Атомсбыт"</t>
  </si>
  <si>
    <t>3666092377</t>
  </si>
  <si>
    <t>366601001</t>
  </si>
  <si>
    <t>1033600045610</t>
  </si>
  <si>
    <t>АО "Атомэнергопромсбыт"</t>
  </si>
  <si>
    <t>7725828549</t>
  </si>
  <si>
    <t>770501001</t>
  </si>
  <si>
    <t>1147746520767</t>
  </si>
  <si>
    <t>АО "БЭС"</t>
  </si>
  <si>
    <t>5031095604</t>
  </si>
  <si>
    <t>503101001</t>
  </si>
  <si>
    <t>1115031002085</t>
  </si>
  <si>
    <t>АО "Белгородэнергосбыт"</t>
  </si>
  <si>
    <t>3123110760</t>
  </si>
  <si>
    <t>775050001</t>
  </si>
  <si>
    <t>1043108002321</t>
  </si>
  <si>
    <t>АО "ГТ Энерго"</t>
  </si>
  <si>
    <t>7703806647</t>
  </si>
  <si>
    <t>772801001</t>
  </si>
  <si>
    <t>1147746189843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</si>
  <si>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</si>
  <si>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/Электроэнергетика/Производство ЭЭ/Комбинированная выработка</t>
  </si>
  <si>
    <t>АО "ДМЗ" им. Н.П.Федорова"</t>
  </si>
  <si>
    <t>5010030050</t>
  </si>
  <si>
    <t>501001001</t>
  </si>
  <si>
    <t>1045002200616</t>
  </si>
  <si>
    <t>АО "ИННОВАТТ"</t>
  </si>
  <si>
    <t>7726477798</t>
  </si>
  <si>
    <t>772601001</t>
  </si>
  <si>
    <t>1217700246917</t>
  </si>
  <si>
    <t>АО "ИНЭП-система"</t>
  </si>
  <si>
    <t>7714592570</t>
  </si>
  <si>
    <t>774301001</t>
  </si>
  <si>
    <t>1057746361925</t>
  </si>
  <si>
    <t>АО "ИЭК"</t>
  </si>
  <si>
    <t>5038152869</t>
  </si>
  <si>
    <t>503801001</t>
  </si>
  <si>
    <t>1205000022292</t>
  </si>
  <si>
    <t>/Электроэнергетика/Сбыт ЭЭ/ГП</t>
  </si>
  <si>
    <t>АО "К-РАЭСК"</t>
  </si>
  <si>
    <t>5024064860</t>
  </si>
  <si>
    <t>1045004456716</t>
  </si>
  <si>
    <t>АО "Карболит"</t>
  </si>
  <si>
    <t>5034050168</t>
  </si>
  <si>
    <t>503401001</t>
  </si>
  <si>
    <t>1025004584692</t>
  </si>
  <si>
    <t>АО "Краснозаводский химический завод"</t>
  </si>
  <si>
    <t>5042126251</t>
  </si>
  <si>
    <t>504201001</t>
  </si>
  <si>
    <t>1125042006462</t>
  </si>
  <si>
    <t>АО "Люберецкая теплосеть"</t>
  </si>
  <si>
    <t>5027130221</t>
  </si>
  <si>
    <t>502701001</t>
  </si>
  <si>
    <t>1075027018032</t>
  </si>
  <si>
    <t>АО "МАШ"</t>
  </si>
  <si>
    <t>7712094033</t>
  </si>
  <si>
    <t>504701001</t>
  </si>
  <si>
    <t>1027739374750</t>
  </si>
  <si>
    <t>АО "МОСОБЛЭНЕРГО"</t>
  </si>
  <si>
    <t>5032137342</t>
  </si>
  <si>
    <t>500301001</t>
  </si>
  <si>
    <t>1055006353478</t>
  </si>
  <si>
    <t>АО "МОЭГ"</t>
  </si>
  <si>
    <t>5012070724</t>
  </si>
  <si>
    <t>501201001</t>
  </si>
  <si>
    <t>1115012006130</t>
  </si>
  <si>
    <t>/Электроэнергетика/Производство ЭЭ/Некомбинированная выработка</t>
  </si>
  <si>
    <t>АО "МСК Инжиниринг"</t>
  </si>
  <si>
    <t>5027188045</t>
  </si>
  <si>
    <t>1125027010680</t>
  </si>
  <si>
    <t>АО "МСК Энерго"</t>
  </si>
  <si>
    <t>5018054863</t>
  </si>
  <si>
    <t>501801001</t>
  </si>
  <si>
    <t>1035003351657</t>
  </si>
  <si>
    <t>АО "Мобильные ГТЭС"</t>
  </si>
  <si>
    <t>7706627050</t>
  </si>
  <si>
    <t>770601001</t>
  </si>
  <si>
    <t>1067746865493</t>
  </si>
  <si>
    <t>АО "Мосводоканал"</t>
  </si>
  <si>
    <t>7701984274</t>
  </si>
  <si>
    <t>770101001</t>
  </si>
  <si>
    <t>1127747298250</t>
  </si>
  <si>
    <t>АО "Мосэнергосбыт"</t>
  </si>
  <si>
    <t>7736520080</t>
  </si>
  <si>
    <t>997650001</t>
  </si>
  <si>
    <t>1057746557329</t>
  </si>
  <si>
    <t>АО "НАТЭК-Энерго"</t>
  </si>
  <si>
    <t>5024096100</t>
  </si>
  <si>
    <t>1085024002887</t>
  </si>
  <si>
    <t>АО "НПО Стеклопластик"</t>
  </si>
  <si>
    <t>5044000039</t>
  </si>
  <si>
    <t>504401001</t>
  </si>
  <si>
    <t>1035008852097</t>
  </si>
  <si>
    <t>АО "Облэнергосбыт"</t>
  </si>
  <si>
    <t>4029027570</t>
  </si>
  <si>
    <t>402901001</t>
  </si>
  <si>
    <t>1024001426844</t>
  </si>
  <si>
    <t>АО "Оборонэнерго"</t>
  </si>
  <si>
    <t>7704726225</t>
  </si>
  <si>
    <t>770543001</t>
  </si>
  <si>
    <t>1097746264230</t>
  </si>
  <si>
    <t>АО "Оборонэнерго" филиал "Центральный"</t>
  </si>
  <si>
    <t>771843001</t>
  </si>
  <si>
    <t>АО "ПОЛИГОН ТИМОХОВО"</t>
  </si>
  <si>
    <t>5031009637</t>
  </si>
  <si>
    <t>1035006107773</t>
  </si>
  <si>
    <t>АО "РЭК"</t>
  </si>
  <si>
    <t>5027151976</t>
  </si>
  <si>
    <t>1095027008614</t>
  </si>
  <si>
    <t>АО "РегионЭнергоСетьСтрой"</t>
  </si>
  <si>
    <t>5038071730</t>
  </si>
  <si>
    <t>1095038006150</t>
  </si>
  <si>
    <t>АО "Сибурэнергоменеджмент"</t>
  </si>
  <si>
    <t>7727276526</t>
  </si>
  <si>
    <t>366301001</t>
  </si>
  <si>
    <t>1063667286858</t>
  </si>
  <si>
    <t>АО "Стройполимер"</t>
  </si>
  <si>
    <t>5032010000</t>
  </si>
  <si>
    <t>503201001</t>
  </si>
  <si>
    <t>1025004063600</t>
  </si>
  <si>
    <t>АО "Ступинская металлургичекая компания"</t>
  </si>
  <si>
    <t>5045023416</t>
  </si>
  <si>
    <t>504501001</t>
  </si>
  <si>
    <t>1025005917551</t>
  </si>
  <si>
    <t>АО "Транссервисэнерго"</t>
  </si>
  <si>
    <t>7710430593</t>
  </si>
  <si>
    <t>773601001</t>
  </si>
  <si>
    <t>1037700058417</t>
  </si>
  <si>
    <t>АО "ЦНИИмаш"</t>
  </si>
  <si>
    <t>5018200994</t>
  </si>
  <si>
    <t>1195081054310</t>
  </si>
  <si>
    <t>АО "Электросеть" Мытищи</t>
  </si>
  <si>
    <t>5029087589</t>
  </si>
  <si>
    <t>502901001</t>
  </si>
  <si>
    <t>1055005177325</t>
  </si>
  <si>
    <t>АО «Красногорскэнергосбыт»</t>
  </si>
  <si>
    <t>5024037961</t>
  </si>
  <si>
    <t>1025002869693</t>
  </si>
  <si>
    <t>АО «ЛИИ им. М.М.Громова»</t>
  </si>
  <si>
    <t>5040114973</t>
  </si>
  <si>
    <t>504001001</t>
  </si>
  <si>
    <t>1125040002823</t>
  </si>
  <si>
    <t>АО «ОЭЗ ТВТ «Дубна»</t>
  </si>
  <si>
    <t>5010034054</t>
  </si>
  <si>
    <t>1065010023440</t>
  </si>
  <si>
    <t>АО «СКЛ»</t>
  </si>
  <si>
    <t>5018141474</t>
  </si>
  <si>
    <t>1095018009019</t>
  </si>
  <si>
    <t>АО «СПЗ»</t>
  </si>
  <si>
    <t>5044028517</t>
  </si>
  <si>
    <t>1035008869940</t>
  </si>
  <si>
    <t>АО «Синтез Групп»</t>
  </si>
  <si>
    <t>7719609274</t>
  </si>
  <si>
    <t>773401001</t>
  </si>
  <si>
    <t>1067759055242</t>
  </si>
  <si>
    <t>АО «Трест Гидромонтаж»</t>
  </si>
  <si>
    <t>5030004820</t>
  </si>
  <si>
    <t>503001001</t>
  </si>
  <si>
    <t>1035005900566</t>
  </si>
  <si>
    <t>АО «ЭнТел»</t>
  </si>
  <si>
    <t>9725030418</t>
  </si>
  <si>
    <t>1207700086110</t>
  </si>
  <si>
    <t>АО Агрокомбинат "Южный"</t>
  </si>
  <si>
    <t>7703760791</t>
  </si>
  <si>
    <t>091601001</t>
  </si>
  <si>
    <t>1127746003835</t>
  </si>
  <si>
    <t>ГБПОУ МО "ШЭТ"</t>
  </si>
  <si>
    <t>5049003675</t>
  </si>
  <si>
    <t>504901001</t>
  </si>
  <si>
    <t>1025006466748</t>
  </si>
  <si>
    <t>Другие поставщики</t>
  </si>
  <si>
    <t>000000000000</t>
  </si>
  <si>
    <t>отсутствует</t>
  </si>
  <si>
    <t>ЗАО "Балашихинская электросеть"</t>
  </si>
  <si>
    <t>5001003540</t>
  </si>
  <si>
    <t>500101001</t>
  </si>
  <si>
    <t>1025000513603</t>
  </si>
  <si>
    <t>ЗАО "ЭЛЭКС"</t>
  </si>
  <si>
    <t>5001072705</t>
  </si>
  <si>
    <t>1095001001920</t>
  </si>
  <si>
    <t>Ивановское отделение Оренбургского филиала ООО «ЕЭС-Гарант»</t>
  </si>
  <si>
    <t>5024173259</t>
  </si>
  <si>
    <t>370245001</t>
  </si>
  <si>
    <t>1175024009918</t>
  </si>
  <si>
    <t>МУП "ТАТАРИНОВСКОЕ ЖКХ"</t>
  </si>
  <si>
    <t>5045019755</t>
  </si>
  <si>
    <t>1025005920180</t>
  </si>
  <si>
    <t>Московская дирекция по тепловодоснабжению - структурное подразделение Центральной дирекции по тепловодоснабжению - филиала ОАО "РЖД"</t>
  </si>
  <si>
    <t>7708503727</t>
  </si>
  <si>
    <t>770845068</t>
  </si>
  <si>
    <t>1037739877295</t>
  </si>
  <si>
    <t>Научно-исследовательский центр эксплуатации и ремонта авиационной техники (НИЦ ЭРАТ) (г. Люберцы) ФГУ "4 ЦНИИ Минобороны России"</t>
  </si>
  <si>
    <t>5054086684</t>
  </si>
  <si>
    <t>505401001</t>
  </si>
  <si>
    <t>1065018010386</t>
  </si>
  <si>
    <t>ОАО "РЖД"</t>
  </si>
  <si>
    <t>770845041</t>
  </si>
  <si>
    <t>ОАО "РЖД" (Октябрьская дирекция по энергообеспечению – СП "Трансэнерго" - филиала ОАО "РЖД")</t>
  </si>
  <si>
    <t>783845004</t>
  </si>
  <si>
    <t>ОАО "Шатурская управляющая компания"</t>
  </si>
  <si>
    <t>5049017580</t>
  </si>
  <si>
    <t>1085049000189</t>
  </si>
  <si>
    <t>ОАО "Энергоцентр"</t>
  </si>
  <si>
    <t>5036072424</t>
  </si>
  <si>
    <t>503601001</t>
  </si>
  <si>
    <t>1065074061579</t>
  </si>
  <si>
    <t>ОАО «342 Механический завод»</t>
  </si>
  <si>
    <t>5009002001</t>
  </si>
  <si>
    <t>500901001</t>
  </si>
  <si>
    <t>1025001277608</t>
  </si>
  <si>
    <t>ОАО «Гос. МКБ «Радуга» им. А.Я.Березняка»</t>
  </si>
  <si>
    <t>5010031470</t>
  </si>
  <si>
    <t>997850001</t>
  </si>
  <si>
    <t>1055024900006</t>
  </si>
  <si>
    <t>ОАО «НИИАО»</t>
  </si>
  <si>
    <t>5040106669</t>
  </si>
  <si>
    <t>1115040005277</t>
  </si>
  <si>
    <t>ОАО «Панки»</t>
  </si>
  <si>
    <t>5027026044</t>
  </si>
  <si>
    <t>1025003210913</t>
  </si>
  <si>
    <t>ОАО «Теплоизолит»</t>
  </si>
  <si>
    <t>5042010320</t>
  </si>
  <si>
    <t>1025005322627</t>
  </si>
  <si>
    <t>ОАО «ФИИЦ М»</t>
  </si>
  <si>
    <t>5048082120</t>
  </si>
  <si>
    <t>504801001</t>
  </si>
  <si>
    <t>1045009957717</t>
  </si>
  <si>
    <t>ОАО «Электронприбор-Энерго»</t>
  </si>
  <si>
    <t>5050025056</t>
  </si>
  <si>
    <t>505201001</t>
  </si>
  <si>
    <t>1025007070769</t>
  </si>
  <si>
    <t>ОАО ГК «ТНС энерго»</t>
  </si>
  <si>
    <t>7705541227</t>
  </si>
  <si>
    <t>770201001</t>
  </si>
  <si>
    <t>1137746456231</t>
  </si>
  <si>
    <t>ООО  «Энерго Пром Сервис»</t>
  </si>
  <si>
    <t>5053025953</t>
  </si>
  <si>
    <t>505301001</t>
  </si>
  <si>
    <t>1025007116562</t>
  </si>
  <si>
    <t>ООО "АвангардЪ-Контракт"</t>
  </si>
  <si>
    <t>7706231115</t>
  </si>
  <si>
    <t>1037739305394</t>
  </si>
  <si>
    <t>ООО "Агрокомплекс "Иванисово"</t>
  </si>
  <si>
    <t>5053067248</t>
  </si>
  <si>
    <t>1095053001537</t>
  </si>
  <si>
    <t>ООО "Альтернативная генерирующая компания-1"</t>
  </si>
  <si>
    <t>9705068572</t>
  </si>
  <si>
    <t>1167746544657</t>
  </si>
  <si>
    <t>N</t>
  </si>
  <si>
    <t>ООО "ВН-Энерготрейд"</t>
  </si>
  <si>
    <t>5048024231</t>
  </si>
  <si>
    <t>1105048001629</t>
  </si>
  <si>
    <t>ООО "Вертикаль"</t>
  </si>
  <si>
    <t>7725696701</t>
  </si>
  <si>
    <t>1107746483415</t>
  </si>
  <si>
    <t>ООО "Гарант Энерго"</t>
  </si>
  <si>
    <t>7709782777</t>
  </si>
  <si>
    <t>770901001</t>
  </si>
  <si>
    <t>1087746321827</t>
  </si>
  <si>
    <t>ООО "Генеральная Энергетическая компания"</t>
  </si>
  <si>
    <t>7743788497</t>
  </si>
  <si>
    <t>770301001</t>
  </si>
  <si>
    <t>1107746610344</t>
  </si>
  <si>
    <t>ООО "Дом отдыха "Высокое"</t>
  </si>
  <si>
    <t>5020046490</t>
  </si>
  <si>
    <t>502001001</t>
  </si>
  <si>
    <t>1065020035101</t>
  </si>
  <si>
    <t>ООО "ЕЭС-Гарант"</t>
  </si>
  <si>
    <t>561243001</t>
  </si>
  <si>
    <t>ООО "ЖКС"</t>
  </si>
  <si>
    <t>5078023972</t>
  </si>
  <si>
    <t>1195081100444</t>
  </si>
  <si>
    <t>ООО "ЖКХ"</t>
  </si>
  <si>
    <t>5045053717</t>
  </si>
  <si>
    <t>1135045001024</t>
  </si>
  <si>
    <t>ООО "ЗЭС"</t>
  </si>
  <si>
    <t>7709927493</t>
  </si>
  <si>
    <t>1137746349696</t>
  </si>
  <si>
    <t>ООО "Ижэнергосбыт"</t>
  </si>
  <si>
    <t>1834024515</t>
  </si>
  <si>
    <t>184001001</t>
  </si>
  <si>
    <t>1021801586762</t>
  </si>
  <si>
    <t>ООО "Инженерные изыскания"</t>
  </si>
  <si>
    <t>1103029229</t>
  </si>
  <si>
    <t>352801001</t>
  </si>
  <si>
    <t>1041100670093</t>
  </si>
  <si>
    <t>ООО "КМА-Энергосбыт"</t>
  </si>
  <si>
    <t>4633042206</t>
  </si>
  <si>
    <t>463301001</t>
  </si>
  <si>
    <t>1224600006476</t>
  </si>
  <si>
    <t>ООО "КЭК" в МО</t>
  </si>
  <si>
    <t>5018192221</t>
  </si>
  <si>
    <t>1171690118313</t>
  </si>
  <si>
    <t>ООО "КЭС"</t>
  </si>
  <si>
    <t>2308138781</t>
  </si>
  <si>
    <t>230801001</t>
  </si>
  <si>
    <t>1072308013073</t>
  </si>
  <si>
    <t>ООО "Каскад-Энергосеть"</t>
  </si>
  <si>
    <t>4028033476</t>
  </si>
  <si>
    <t>402801001</t>
  </si>
  <si>
    <t>1054004005395</t>
  </si>
  <si>
    <t>ООО "Квант"</t>
  </si>
  <si>
    <t>2309137928</t>
  </si>
  <si>
    <t>231001001</t>
  </si>
  <si>
    <t>1132309005971</t>
  </si>
  <si>
    <t>ООО "ЛОГОПАРК МЕНЕДЖМЕНТ"</t>
  </si>
  <si>
    <t>5040071960</t>
  </si>
  <si>
    <t>1065040037567</t>
  </si>
  <si>
    <t>ООО "ЛУХОВИЦКИЙ 1"</t>
  </si>
  <si>
    <t>5072724594</t>
  </si>
  <si>
    <t>507201001</t>
  </si>
  <si>
    <t>1075072001025</t>
  </si>
  <si>
    <t>ООО "Лайт Сити"</t>
  </si>
  <si>
    <t>5044095601</t>
  </si>
  <si>
    <t>1155044002629</t>
  </si>
  <si>
    <t>ООО "Ленинвест-Холдинг"</t>
  </si>
  <si>
    <t>5003061642</t>
  </si>
  <si>
    <t>1065003023194</t>
  </si>
  <si>
    <t>ООО "Луневобытсервис"</t>
  </si>
  <si>
    <t>5044092880</t>
  </si>
  <si>
    <t>1145044003917</t>
  </si>
  <si>
    <t>ООО "Любэнергоснаб"</t>
  </si>
  <si>
    <t>5027098306</t>
  </si>
  <si>
    <t>1035005028190</t>
  </si>
  <si>
    <t>ООО "МСК Энерго"</t>
  </si>
  <si>
    <t>7725567512</t>
  </si>
  <si>
    <t>1067746494254</t>
  </si>
  <si>
    <t>ООО "МТС ЭНЕРГО"</t>
  </si>
  <si>
    <t>9709006506</t>
  </si>
  <si>
    <t>1177746748376</t>
  </si>
  <si>
    <t>ООО "МЭК"</t>
  </si>
  <si>
    <t>5031126130</t>
  </si>
  <si>
    <t>1175053011430</t>
  </si>
  <si>
    <t>ООО "МагнитЭнерго"</t>
  </si>
  <si>
    <t>7715902899</t>
  </si>
  <si>
    <t>231101001</t>
  </si>
  <si>
    <t>1127746076710</t>
  </si>
  <si>
    <t>ООО "Мечел-Энерго"</t>
  </si>
  <si>
    <t>7722245108</t>
  </si>
  <si>
    <t>746001001</t>
  </si>
  <si>
    <t>1027700016706</t>
  </si>
  <si>
    <t>ООО "Мираторг-Энерго"</t>
  </si>
  <si>
    <t>3109004440</t>
  </si>
  <si>
    <t>312101001</t>
  </si>
  <si>
    <t>1073130001889</t>
  </si>
  <si>
    <t>ООО "НАРПРОМЭНЕРГО"</t>
  </si>
  <si>
    <t>5030081006</t>
  </si>
  <si>
    <t>1135030002447</t>
  </si>
  <si>
    <t>ООО "НЕФТЕМАШСЕРВИС-С"</t>
  </si>
  <si>
    <t>7713150403</t>
  </si>
  <si>
    <t>771301001</t>
  </si>
  <si>
    <t>1037739381822</t>
  </si>
  <si>
    <t>ООО "НЭК"</t>
  </si>
  <si>
    <t>2308259377</t>
  </si>
  <si>
    <t>1182375078852</t>
  </si>
  <si>
    <t>ООО "ОБЛЭНЕРГОСБЫТ"</t>
  </si>
  <si>
    <t>7726458668</t>
  </si>
  <si>
    <t>772001001</t>
  </si>
  <si>
    <t>1197746616143</t>
  </si>
  <si>
    <t>ООО "ОЭК"</t>
  </si>
  <si>
    <t>5024194788</t>
  </si>
  <si>
    <t>1195081022443</t>
  </si>
  <si>
    <t>ООО "ОблЭнерго"</t>
  </si>
  <si>
    <t>5041210447</t>
  </si>
  <si>
    <t>1205000035350</t>
  </si>
  <si>
    <t>ООО "Объединенные энергетические системы"</t>
  </si>
  <si>
    <t>7727691900</t>
  </si>
  <si>
    <t>772701001</t>
  </si>
  <si>
    <t>1097746322442</t>
  </si>
  <si>
    <t>ООО "Орехово-Зуевская Электросеть"</t>
  </si>
  <si>
    <t>5034027850</t>
  </si>
  <si>
    <t>1065034031204</t>
  </si>
  <si>
    <t>ООО "ПОЛИГОН-СЕРВИС+"</t>
  </si>
  <si>
    <t>5049020938</t>
  </si>
  <si>
    <t>1125049001307</t>
  </si>
  <si>
    <t>ООО "ПРОФЭНЕРГОСБЫТ"</t>
  </si>
  <si>
    <t>5044120537</t>
  </si>
  <si>
    <t>1205000106288</t>
  </si>
  <si>
    <t>ООО "ПСК"</t>
  </si>
  <si>
    <t>9703026369</t>
  </si>
  <si>
    <t>1217700049797</t>
  </si>
  <si>
    <t>ООО "Подольский энергетический завод имени Калинина"</t>
  </si>
  <si>
    <t>5036050290</t>
  </si>
  <si>
    <t>1025004700797</t>
  </si>
  <si>
    <t>ООО "Промэлектросеть"</t>
  </si>
  <si>
    <t>5020063223</t>
  </si>
  <si>
    <t>1105020001800</t>
  </si>
  <si>
    <t>ООО "Р-СЕТЬ"</t>
  </si>
  <si>
    <t>7724390189</t>
  </si>
  <si>
    <t>772401001</t>
  </si>
  <si>
    <t>5167746318834</t>
  </si>
  <si>
    <t>ООО "Р-Энергия"</t>
  </si>
  <si>
    <t>6229054695</t>
  </si>
  <si>
    <t>623401001</t>
  </si>
  <si>
    <t>1066229062448</t>
  </si>
  <si>
    <t>ООО "РК-ЭНЕРГО"</t>
  </si>
  <si>
    <t>9705125478</t>
  </si>
  <si>
    <t>1187746950885</t>
  </si>
  <si>
    <t>ООО "РН-Энерго"</t>
  </si>
  <si>
    <t>7706525041</t>
  </si>
  <si>
    <t>1047796118182</t>
  </si>
  <si>
    <t>ООО "РСО Электрогорск"</t>
  </si>
  <si>
    <t>5034068091</t>
  </si>
  <si>
    <t>1245000031737</t>
  </si>
  <si>
    <t>ООО "РТ-Энерго"</t>
  </si>
  <si>
    <t>7729663922</t>
  </si>
  <si>
    <t>1107746755258</t>
  </si>
  <si>
    <t>ООО "РТК Энергосбыт"</t>
  </si>
  <si>
    <t>9728002634</t>
  </si>
  <si>
    <t>772201001</t>
  </si>
  <si>
    <t>1207700157983</t>
  </si>
  <si>
    <t>ООО "РУСЭНЕРГО"</t>
  </si>
  <si>
    <t>4401144416</t>
  </si>
  <si>
    <t>1134401010083</t>
  </si>
  <si>
    <t>ООО "РеутЭнерго"</t>
  </si>
  <si>
    <t>5012060363</t>
  </si>
  <si>
    <t>504101001</t>
  </si>
  <si>
    <t>1105012001522</t>
  </si>
  <si>
    <t>ООО "Русэнергосбыт"</t>
  </si>
  <si>
    <t>7706284124</t>
  </si>
  <si>
    <t>770401001</t>
  </si>
  <si>
    <t>1027706023058</t>
  </si>
  <si>
    <t>/Электроэнергетика/Сбыт ЭЭ/Нерегулируемый сбыт :: /Электроэнергетика/Сбыт ЭЭ/ГП</t>
  </si>
  <si>
    <t>ООО "СПЕЦЭКСПЛУАТАЦИЯ"</t>
  </si>
  <si>
    <t>5036078240</t>
  </si>
  <si>
    <t>1065074071314</t>
  </si>
  <si>
    <t>ООО "СЭТ"</t>
  </si>
  <si>
    <t>5010046451</t>
  </si>
  <si>
    <t>1135010001004</t>
  </si>
  <si>
    <t>ООО "Самолет-Прогресс"</t>
  </si>
  <si>
    <t>7731317983</t>
  </si>
  <si>
    <t>775101001</t>
  </si>
  <si>
    <t>1167746526530</t>
  </si>
  <si>
    <t>ООО "СберЭнерго"</t>
  </si>
  <si>
    <t>7730258012</t>
  </si>
  <si>
    <t>773001001</t>
  </si>
  <si>
    <t>1207700231342</t>
  </si>
  <si>
    <t>ООО "Сберэнерго"</t>
  </si>
  <si>
    <t>ООО "Спецэнергомаш"</t>
  </si>
  <si>
    <t>7328070851</t>
  </si>
  <si>
    <t>1127328004671</t>
  </si>
  <si>
    <t>ООО "ТЕПЛОСЕРВИС"</t>
  </si>
  <si>
    <t>5041024698</t>
  </si>
  <si>
    <t>505001001</t>
  </si>
  <si>
    <t>1045008254830</t>
  </si>
  <si>
    <t>ООО "ТСОЭЛЕК"</t>
  </si>
  <si>
    <t>5032328178</t>
  </si>
  <si>
    <t>1215000042388</t>
  </si>
  <si>
    <t>ООО "Теплосервис"</t>
  </si>
  <si>
    <t>5034055127</t>
  </si>
  <si>
    <t>1185053000230</t>
  </si>
  <si>
    <t>ООО "Техпромэксперт"</t>
  </si>
  <si>
    <t>7706760077</t>
  </si>
  <si>
    <t>500745001</t>
  </si>
  <si>
    <t>1117746620166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</si>
  <si>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</si>
  <si>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</si>
  <si>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</si>
  <si>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</si>
  <si>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</si>
  <si>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</si>
  <si>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1117746636193</t>
  </si>
  <si>
    <t>ООО "Фирма "Дельта-1"</t>
  </si>
  <si>
    <t>7716147487</t>
  </si>
  <si>
    <t>771601001</t>
  </si>
  <si>
    <t>1027739903564</t>
  </si>
  <si>
    <t>ООО "ЦЕНТРОБЛЭНЕРГО"</t>
  </si>
  <si>
    <t>5032341757</t>
  </si>
  <si>
    <t>1225000057480</t>
  </si>
  <si>
    <t>ООО "ЦИТ Транс М"</t>
  </si>
  <si>
    <t>7709298076</t>
  </si>
  <si>
    <t>1037739057190</t>
  </si>
  <si>
    <t>ООО "ЦКэнерго"</t>
  </si>
  <si>
    <t>7703739091</t>
  </si>
  <si>
    <t>1117746166890</t>
  </si>
  <si>
    <t>ООО "ЦМПТ"</t>
  </si>
  <si>
    <t>7724855081</t>
  </si>
  <si>
    <t>1127747183156</t>
  </si>
  <si>
    <t>ООО "ЦЭК"</t>
  </si>
  <si>
    <t>7714426397</t>
  </si>
  <si>
    <t>1187746368963</t>
  </si>
  <si>
    <t>ООО "ЧИСТАЯ ЭНЕРГИЯ"</t>
  </si>
  <si>
    <t>9705109331</t>
  </si>
  <si>
    <t>5177746040380</t>
  </si>
  <si>
    <t>ООО "Черкизово ТЭК"</t>
  </si>
  <si>
    <t>7714974474</t>
  </si>
  <si>
    <t>771001001</t>
  </si>
  <si>
    <t>1177746151978</t>
  </si>
  <si>
    <t>ООО "ЭНЕРГОЦЕНТР"</t>
  </si>
  <si>
    <t>5020052207</t>
  </si>
  <si>
    <t>1075020003816</t>
  </si>
  <si>
    <t>ООО "ЭНИТ"</t>
  </si>
  <si>
    <t>5027034630</t>
  </si>
  <si>
    <t>1025003211232</t>
  </si>
  <si>
    <t>ООО "ЭСКФ"</t>
  </si>
  <si>
    <t>7804665625</t>
  </si>
  <si>
    <t>780401001</t>
  </si>
  <si>
    <t>1207800027918</t>
  </si>
  <si>
    <t>ООО "ЭСО КЧХК"</t>
  </si>
  <si>
    <t>4312128123</t>
  </si>
  <si>
    <t>431201001</t>
  </si>
  <si>
    <t>1034313515675</t>
  </si>
  <si>
    <t>ООО "ЭФОР"</t>
  </si>
  <si>
    <t>9715384520</t>
  </si>
  <si>
    <t>1207700187837</t>
  </si>
  <si>
    <t>ООО "ЭЮТСК 1"</t>
  </si>
  <si>
    <t>5053061334</t>
  </si>
  <si>
    <t>1205000090020</t>
  </si>
  <si>
    <t>ООО "Элмонт Энерго"</t>
  </si>
  <si>
    <t>5018135551</t>
  </si>
  <si>
    <t>1095018002111</t>
  </si>
  <si>
    <t>ООО "Энергия тепла"</t>
  </si>
  <si>
    <t>7724751741</t>
  </si>
  <si>
    <t>1107746501807</t>
  </si>
  <si>
    <t>ООО "Энергия"</t>
  </si>
  <si>
    <t>7702769819</t>
  </si>
  <si>
    <t>1117746680941</t>
  </si>
  <si>
    <t>ООО "Энерго Пром Сети"</t>
  </si>
  <si>
    <t>5040099098</t>
  </si>
  <si>
    <t>1105040002924</t>
  </si>
  <si>
    <t>ООО "Энерго-Сервис"</t>
  </si>
  <si>
    <t>5001065095</t>
  </si>
  <si>
    <t>1075001005309</t>
  </si>
  <si>
    <t>ООО "ЭнергоРОК-1"</t>
  </si>
  <si>
    <t>7805570253</t>
  </si>
  <si>
    <t>780501001</t>
  </si>
  <si>
    <t>1117847498196</t>
  </si>
  <si>
    <t>ООО "ЭнергоСтандарт"</t>
  </si>
  <si>
    <t>5047128541</t>
  </si>
  <si>
    <t>1115047015632</t>
  </si>
  <si>
    <t>ООО "Энергопрофит"</t>
  </si>
  <si>
    <t>7708341064</t>
  </si>
  <si>
    <t>770801001</t>
  </si>
  <si>
    <t>1197746052602</t>
  </si>
  <si>
    <t>ООО "Энергосбытовая компания"</t>
  </si>
  <si>
    <t>5004020550</t>
  </si>
  <si>
    <t>500401001</t>
  </si>
  <si>
    <t>1075004002589</t>
  </si>
  <si>
    <t>ООО «Агентство недвижимости «Наш Дом-М»</t>
  </si>
  <si>
    <t>7703150080</t>
  </si>
  <si>
    <t>1037739245543</t>
  </si>
  <si>
    <t>ООО «Глобус»</t>
  </si>
  <si>
    <t>5031075380</t>
  </si>
  <si>
    <t>1075031005565</t>
  </si>
  <si>
    <t>ООО «КЭС»</t>
  </si>
  <si>
    <t>5077019902</t>
  </si>
  <si>
    <t>507701001</t>
  </si>
  <si>
    <t>1065077013462</t>
  </si>
  <si>
    <t>ООО «ОЭС»</t>
  </si>
  <si>
    <t>7726466362</t>
  </si>
  <si>
    <t>1207700261416</t>
  </si>
  <si>
    <t>ООО «РЕГИОН ЭНЕРГО»</t>
  </si>
  <si>
    <t>9725058029</t>
  </si>
  <si>
    <t>1217700399146</t>
  </si>
  <si>
    <t>ООО «РТ-ЭТ»</t>
  </si>
  <si>
    <t>7729667652</t>
  </si>
  <si>
    <t>1107746905650</t>
  </si>
  <si>
    <t>ООО «СИНЕРГИЯ»</t>
  </si>
  <si>
    <t>5038125456</t>
  </si>
  <si>
    <t>1175050000476</t>
  </si>
  <si>
    <t>ООО «СОЦИУМ-ЭНЕРГО»</t>
  </si>
  <si>
    <t>7743603097</t>
  </si>
  <si>
    <t>1067746799614</t>
  </si>
  <si>
    <t>ООО «Ультрадекор»</t>
  </si>
  <si>
    <t>5011021227</t>
  </si>
  <si>
    <t>501101001</t>
  </si>
  <si>
    <t>1025001467259</t>
  </si>
  <si>
    <t>ООО «ЦЕНТРГИДРОЭНЕРГОСЕРВИС»</t>
  </si>
  <si>
    <t>5042100214</t>
  </si>
  <si>
    <t>1085038005964</t>
  </si>
  <si>
    <t>ООО «Электросервис»</t>
  </si>
  <si>
    <t>5007050810</t>
  </si>
  <si>
    <t>500701001</t>
  </si>
  <si>
    <t>1055001023494</t>
  </si>
  <si>
    <t>ООО «Энергопромсбыт»</t>
  </si>
  <si>
    <t>7722781966</t>
  </si>
  <si>
    <t>1127746568729</t>
  </si>
  <si>
    <t>Общество с ограниченной ответственностью "АРСТЭМ-ЭнергоТрейд", г.Екатеринбург</t>
  </si>
  <si>
    <t>6672185635</t>
  </si>
  <si>
    <t>668501001</t>
  </si>
  <si>
    <t>1056604415394</t>
  </si>
  <si>
    <t>Общество с ограниченной ответственностью «АгроЭнергоСбыт»</t>
  </si>
  <si>
    <t>7730188527</t>
  </si>
  <si>
    <t>1157746955563</t>
  </si>
  <si>
    <t>Общество с ограниченной ответственностью «ЛУКОЙЛ-ЭНЕРГОСЕТИ»</t>
  </si>
  <si>
    <t>5260230051</t>
  </si>
  <si>
    <t>1088607000217</t>
  </si>
  <si>
    <t>ПАО "Вологдаэнергосбыт"</t>
  </si>
  <si>
    <t>3525154831</t>
  </si>
  <si>
    <t>091750001</t>
  </si>
  <si>
    <t>1053500117450</t>
  </si>
  <si>
    <t>ПАО "КСК"</t>
  </si>
  <si>
    <t>4029030252</t>
  </si>
  <si>
    <t>1044004751746</t>
  </si>
  <si>
    <t>ПАО "Мордовская энергосбытовая компания"</t>
  </si>
  <si>
    <t>1326192645</t>
  </si>
  <si>
    <t>132601001</t>
  </si>
  <si>
    <t>1051326000967</t>
  </si>
  <si>
    <t>ПАО "Мосэнерго"</t>
  </si>
  <si>
    <t>7705035012</t>
  </si>
  <si>
    <t>1027700302420</t>
  </si>
  <si>
    <t>772901001</t>
  </si>
  <si>
    <t>/Электроэнергетика/Производство ЭЭ/Комбинированная выработка :: /Электроэнергетика/Производство ЭЭ/Некомбинированная выработка</t>
  </si>
  <si>
    <t>ПАО "РКК "Энергия"</t>
  </si>
  <si>
    <t>5018033937</t>
  </si>
  <si>
    <t>990103001</t>
  </si>
  <si>
    <t>1025002032538</t>
  </si>
  <si>
    <t>ПАО "РЭСК"</t>
  </si>
  <si>
    <t>6229049014</t>
  </si>
  <si>
    <t>1056204000049</t>
  </si>
  <si>
    <t>ПАО "Россети Московский регион"</t>
  </si>
  <si>
    <t>5036065113</t>
  </si>
  <si>
    <t>1057746555811</t>
  </si>
  <si>
    <t>ПАО "Самараэнерго"</t>
  </si>
  <si>
    <t>6315222985</t>
  </si>
  <si>
    <t>1026300956131</t>
  </si>
  <si>
    <t>ПАО "ФСК - Россети"</t>
  </si>
  <si>
    <t>4716016979</t>
  </si>
  <si>
    <t>773101001</t>
  </si>
  <si>
    <t>1024701893336</t>
  </si>
  <si>
    <t>997450001</t>
  </si>
  <si>
    <t>ПАО "Юнипро"</t>
  </si>
  <si>
    <t>8602067092</t>
  </si>
  <si>
    <t>245902002</t>
  </si>
  <si>
    <t>1058602056985</t>
  </si>
  <si>
    <t>Свердловский филиал ООО "ЕЭС-Гарант"</t>
  </si>
  <si>
    <t>667043001</t>
  </si>
  <si>
    <t>Удмуртский филиал ООО "ЕЭС-Гарант"</t>
  </si>
  <si>
    <t>184143001</t>
  </si>
  <si>
    <t>ФАУ "ЦИАМ им. П.И. Баранова"</t>
  </si>
  <si>
    <t>7722497881</t>
  </si>
  <si>
    <t>1217700087285</t>
  </si>
  <si>
    <t>ФГБУ "Канал им.Москвы"</t>
  </si>
  <si>
    <t>7733231361</t>
  </si>
  <si>
    <t>773301001</t>
  </si>
  <si>
    <t>1157746363983</t>
  </si>
  <si>
    <t>ФГБУ "НМИЦ РК" Минздрава России</t>
  </si>
  <si>
    <t>7704040281</t>
  </si>
  <si>
    <t>1027700102858</t>
  </si>
  <si>
    <t>ФГКУ "В/ч 35533"</t>
  </si>
  <si>
    <t>5012009279</t>
  </si>
  <si>
    <t>1055012210032</t>
  </si>
  <si>
    <t>ФГУП "Комплекс"</t>
  </si>
  <si>
    <t>5003005239</t>
  </si>
  <si>
    <t>910301001</t>
  </si>
  <si>
    <t>1025000650730</t>
  </si>
  <si>
    <t>ФКП "ГкНИПАС имени Л.К. Сафронова"</t>
  </si>
  <si>
    <t>5005020218</t>
  </si>
  <si>
    <t>500501001</t>
  </si>
  <si>
    <t>1035001302160</t>
  </si>
  <si>
    <t>ФКП "НИЦ РКП"</t>
  </si>
  <si>
    <t>5042006211</t>
  </si>
  <si>
    <t>1025005328820</t>
  </si>
  <si>
    <t>Филиал "Каширская ГРЭС" АО "Интер РАО- Электрогенерация"</t>
  </si>
  <si>
    <t>7704784450</t>
  </si>
  <si>
    <t>501943001</t>
  </si>
  <si>
    <t>1117746460358</t>
  </si>
  <si>
    <t>Филиал "Шатурская ГРЭС" ПАО "Юнипро"</t>
  </si>
  <si>
    <t>504902001</t>
  </si>
  <si>
    <t>Филиал ООО "КЭК" в Московской области</t>
  </si>
  <si>
    <t>1661026881</t>
  </si>
  <si>
    <t>501843002</t>
  </si>
  <si>
    <t>1101690057083</t>
  </si>
  <si>
    <t>Центральный филиал ООО «Газпром энерго»</t>
  </si>
  <si>
    <t>7736186950</t>
  </si>
  <si>
    <t>504343001</t>
  </si>
  <si>
    <t>1027739841370</t>
  </si>
  <si>
    <t>филиал ПАО "РусГидро" - "Загорская ГАЭС"</t>
  </si>
  <si>
    <t>2460066195</t>
  </si>
  <si>
    <t>504202001</t>
  </si>
  <si>
    <t>1042401810494</t>
  </si>
  <si>
    <t>/Электроэнергетика/Сбыт ЭЭ/Нерегулируемый сбыт :: /Электроэнергетика/Производство ЭЭ/Некомбинированная выработка</t>
  </si>
  <si>
    <t>филиал ПАО «Туполев» "ЖЛИиДБ"</t>
  </si>
  <si>
    <t>7705313252</t>
  </si>
  <si>
    <t>501302001</t>
  </si>
  <si>
    <t>1027739263056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</si>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</sst>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95" formatCode="_-* #,##0.00\ _₽_-;\-* #,##0.00\ _₽_-;_-* &quot;-&quot;??\ _₽_-;_-@_-"/>
    <numFmt numFmtId="196" formatCode="_-* #,##0\ _₽_-;\-* #,##0\ _₽_-;_-* &quot;-&quot;\ _₽_-;_-@_-"/>
    <numFmt numFmtId="197" formatCode="_-* #,##0.00\ &quot;₽&quot;_-;\-* #,##0.00\ &quot;₽&quot;_-;_-* &quot;-&quot;??\ &quot;₽&quot;_-;_-@_-"/>
    <numFmt numFmtId="198" formatCode="_-* #,##0\ &quot;₽&quot;_-;\-* #,##0\ &quot;₽&quot;_-;_-* &quot;-&quot;\ &quot;₽&quot;_-;_-@_-"/>
    <numFmt numFmtId="199" formatCode="#,##0.000"/>
    <numFmt numFmtId="200" formatCode="dd.MM.yyyy"/>
  </numFmts>
  <fonts count="49"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indexed="0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9"/>
      <color auto="1"/>
      <name val="Tahoma"/>
    </font>
    <font>
      <sz val="10"/>
      <color auto="1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color auto="1"/>
      <name val="Tahoma"/>
    </font>
    <font>
      <sz val="20"/>
      <color rgb="FF003366"/>
      <name val="Tahoma"/>
    </font>
    <font>
      <sz val="10"/>
      <color auto="1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color auto="1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color auto="1"/>
      <name val="Tahoma"/>
    </font>
    <font>
      <b/>
      <sz val="8"/>
      <color auto="1"/>
      <name val="Tahoma"/>
    </font>
    <font>
      <sz val="8"/>
      <color theme="0" tint="-0.25"/>
      <name val="Tahoma"/>
    </font>
    <font>
      <sz val="8"/>
      <color rgb="FFCC0000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theme="0"/>
      <name val="Tahoma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46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theme="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rgb="FFCC0000"/>
      </patternFill>
    </fill>
  </fills>
  <borders count="27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5"/>
      </bottom>
    </border>
    <border>
      <left/>
      <right/>
      <top/>
      <bottom style="medium">
        <color theme="4" tint="0.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BCBCBC"/>
      </top>
      <bottom/>
    </border>
    <border>
      <left style="thin">
        <color rgb="FFBCBCBC"/>
      </left>
      <right/>
      <top/>
      <bottom/>
    </border>
    <border>
      <left style="thin">
        <color rgb="FFBCBCBC"/>
      </left>
      <right/>
      <top style="thin">
        <color rgb="FFBCBCBC"/>
      </top>
      <bottom/>
    </border>
    <border>
      <left style="thin">
        <color rgb="FFBCBCBC"/>
      </left>
      <right/>
      <top/>
      <bottom style="thin">
        <color rgb="FFBCBCBC"/>
      </bottom>
    </border>
    <border>
      <left/>
      <right/>
      <top/>
      <bottom style="thin">
        <color rgb="FFBCBCBC"/>
      </bottom>
    </border>
    <border>
      <left style="thin">
        <color rgb="FFBCBCBC"/>
      </left>
      <right style="thin">
        <color rgb="FFBCBCBC"/>
      </right>
      <top style="thin">
        <color rgb="FFBCBCBC"/>
      </top>
      <bottom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</border>
    <border>
      <left/>
      <right/>
      <top style="thin">
        <color rgb="FFD9D9D9"/>
      </top>
      <bottom style="thin">
        <color rgb="FFBCBCBC"/>
      </bottom>
    </border>
    <border>
      <left/>
      <right/>
      <top style="thin">
        <color rgb="FFD9D9D9"/>
      </top>
      <bottom/>
    </border>
    <border>
      <left/>
      <right/>
      <top style="thin">
        <color rgb="FFBCBCBC"/>
      </top>
      <bottom style="thin">
        <color rgb="FFBCBCBC"/>
      </bottom>
    </border>
    <border>
      <left style="thin">
        <color rgb="FFBCBCBC"/>
      </left>
      <right style="thin">
        <color rgb="FFBCBCBC"/>
      </right>
      <top/>
      <bottom/>
    </border>
    <border>
      <left/>
      <right/>
      <top style="thin">
        <color rgb="FFD9D9D9"/>
      </top>
      <bottom style="thin">
        <color rgb="FFD9D9D9"/>
      </bottom>
    </border>
    <border>
      <left style="thin">
        <color rgb="FFBCBCBC"/>
      </left>
      <right style="thin">
        <color rgb="FFBCBCBC"/>
      </right>
      <top/>
      <bottom style="thin">
        <color rgb="FFBCBCBC"/>
      </bottom>
    </border>
    <border>
      <left/>
      <right style="thin">
        <color rgb="FFBCBCBC"/>
      </right>
      <top style="thin">
        <color rgb="FFBCBCBC"/>
      </top>
      <bottom/>
    </border>
    <border>
      <left/>
      <right style="thin">
        <color rgb="FFBCBCBC"/>
      </right>
      <top/>
      <bottom/>
    </border>
    <border>
      <left style="thin">
        <color rgb="FFBCBCBC"/>
      </left>
      <right/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 style="thin">
        <color rgb="FFBCBCBC"/>
      </bottom>
    </border>
  </borders>
  <cellStyleXfs count="50">
    <xf numFmtId="0" fontId="0" fillId="0" borderId="0" applyFont="1" applyFill="0" applyBorder="0"/>
    <xf numFmtId="0" fontId="0" fillId="2" borderId="0" applyFont="1" applyFill="1" applyBorder="0">
      <alignment vertical="top"/>
    </xf>
    <xf numFmtId="0" fontId="0" fillId="3" borderId="0" applyFont="1" applyFill="1" applyBorder="0">
      <alignment vertical="top"/>
    </xf>
    <xf numFmtId="0" fontId="0" fillId="4" borderId="0" applyFont="1" applyFill="1" applyBorder="0">
      <alignment vertical="top"/>
    </xf>
    <xf numFmtId="0" fontId="0" fillId="5" borderId="0" applyFont="1" applyFill="1" applyBorder="0">
      <alignment vertical="top"/>
    </xf>
    <xf numFmtId="0" fontId="0" fillId="6" borderId="0" applyFont="1" applyFill="1" applyBorder="0">
      <alignment vertical="top"/>
    </xf>
    <xf numFmtId="0" fontId="0" fillId="7" borderId="0" applyFont="1" applyFill="1" applyBorder="0">
      <alignment vertical="top"/>
    </xf>
    <xf numFmtId="0" fontId="0" fillId="8" borderId="0" applyFont="1" applyFill="1" applyBorder="0">
      <alignment vertical="top"/>
    </xf>
    <xf numFmtId="0" fontId="0" fillId="9" borderId="0" applyFont="1" applyFill="1" applyBorder="0">
      <alignment vertical="top"/>
    </xf>
    <xf numFmtId="0" fontId="0" fillId="10" borderId="0" applyFont="1" applyFill="1" applyBorder="0">
      <alignment vertical="top"/>
    </xf>
    <xf numFmtId="0" fontId="0" fillId="11" borderId="0" applyFont="1" applyFill="1" applyBorder="0">
      <alignment vertical="top"/>
    </xf>
    <xf numFmtId="0" fontId="0" fillId="12" borderId="0" applyFont="1" applyFill="1" applyBorder="0">
      <alignment vertical="top"/>
    </xf>
    <xf numFmtId="0" fontId="0" fillId="13" borderId="0" applyFont="1" applyFill="1" applyBorder="0">
      <alignment vertical="top"/>
    </xf>
    <xf numFmtId="0" fontId="1" fillId="14" borderId="0" applyFont="1" applyFill="1" applyBorder="0">
      <alignment vertical="top"/>
    </xf>
    <xf numFmtId="0" fontId="1" fillId="15" borderId="0" applyFont="1" applyFill="1" applyBorder="0">
      <alignment vertical="top"/>
    </xf>
    <xf numFmtId="0" fontId="1" fillId="16" borderId="0" applyFont="1" applyFill="1" applyBorder="0">
      <alignment vertical="top"/>
    </xf>
    <xf numFmtId="0" fontId="1" fillId="17" borderId="0" applyFont="1" applyFill="1" applyBorder="0">
      <alignment vertical="top"/>
    </xf>
    <xf numFmtId="0" fontId="1" fillId="18" borderId="0" applyFont="1" applyFill="1" applyBorder="0">
      <alignment vertical="top"/>
    </xf>
    <xf numFmtId="0" fontId="1" fillId="19" borderId="0" applyFont="1" applyFill="1" applyBorder="0">
      <alignment vertical="top"/>
    </xf>
    <xf numFmtId="0" fontId="1" fillId="20" borderId="0" applyFont="1" applyFill="1" applyBorder="0">
      <alignment vertical="top"/>
    </xf>
    <xf numFmtId="0" fontId="1" fillId="21" borderId="0" applyFont="1" applyFill="1" applyBorder="0">
      <alignment vertical="top"/>
    </xf>
    <xf numFmtId="0" fontId="1" fillId="22" borderId="0" applyFont="1" applyFill="1" applyBorder="0">
      <alignment vertical="top"/>
    </xf>
    <xf numFmtId="0" fontId="1" fillId="23" borderId="0" applyFont="1" applyFill="1" applyBorder="0">
      <alignment vertical="top"/>
    </xf>
    <xf numFmtId="0" fontId="1" fillId="24" borderId="0" applyFont="1" applyFill="1" applyBorder="0">
      <alignment vertical="top"/>
    </xf>
    <xf numFmtId="0" fontId="1" fillId="25" borderId="0" applyFont="1" applyFill="1" applyBorder="0">
      <alignment vertical="top"/>
    </xf>
    <xf numFmtId="0" fontId="2" fillId="26" borderId="0" applyFont="1" applyFill="1" applyBorder="0">
      <alignment vertical="top"/>
    </xf>
    <xf numFmtId="0" fontId="3" fillId="27" borderId="1" applyFont="1" applyFill="1" applyBorder="1">
      <alignment vertical="top"/>
    </xf>
    <xf numFmtId="0" fontId="4" fillId="28" borderId="2" applyFont="1" applyFill="1" applyBorder="1">
      <alignment vertical="top"/>
    </xf>
    <xf numFmtId="195" fontId="5" fillId="0" borderId="0" applyFont="0" applyFill="0" applyBorder="0" applyNumberFormat="1">
      <alignment vertical="top"/>
    </xf>
    <xf numFmtId="196" fontId="5" fillId="0" borderId="0" applyFont="0" applyFill="0" applyBorder="0" applyNumberFormat="1">
      <alignment vertical="top"/>
    </xf>
    <xf numFmtId="197" fontId="5" fillId="0" borderId="0" applyFont="0" applyFill="0" applyBorder="0" applyNumberFormat="1">
      <alignment vertical="top"/>
    </xf>
    <xf numFmtId="198" fontId="5" fillId="0" borderId="0" applyFont="0" applyFill="0" applyBorder="0" applyNumberFormat="1">
      <alignment vertical="top"/>
    </xf>
    <xf numFmtId="0" fontId="6" fillId="0" borderId="0" applyFont="1" applyFill="0" applyBorder="0">
      <alignment vertical="top"/>
    </xf>
    <xf numFmtId="0" fontId="7" fillId="29" borderId="0" applyFont="1" applyFill="1" applyBorder="0">
      <alignment vertical="top"/>
    </xf>
    <xf numFmtId="0" fontId="8" fillId="0" borderId="3" applyFont="1" applyFill="0" applyBorder="1">
      <alignment vertical="top"/>
    </xf>
    <xf numFmtId="0" fontId="9" fillId="0" borderId="4" applyFont="1" applyFill="0" applyBorder="1">
      <alignment vertical="top"/>
    </xf>
    <xf numFmtId="0" fontId="10" fillId="0" borderId="5" applyFont="1" applyFill="0" applyBorder="1">
      <alignment vertical="top"/>
    </xf>
    <xf numFmtId="0" fontId="10" fillId="0" borderId="0" applyFont="1" applyFill="0" applyBorder="0">
      <alignment vertical="top"/>
    </xf>
    <xf numFmtId="0" fontId="11" fillId="30" borderId="1" applyFont="1" applyFill="1" applyBorder="1">
      <alignment vertical="top"/>
    </xf>
    <xf numFmtId="0" fontId="12" fillId="0" borderId="6" applyFont="1" applyFill="0" applyBorder="1">
      <alignment vertical="top"/>
    </xf>
    <xf numFmtId="0" fontId="13" fillId="31" borderId="0" applyFont="1" applyFill="1" applyBorder="0">
      <alignment vertical="top"/>
    </xf>
    <xf numFmtId="0" fontId="5" fillId="32" borderId="7" applyFont="0" applyFill="1" applyBorder="1">
      <alignment vertical="top"/>
    </xf>
    <xf numFmtId="0" fontId="14" fillId="27" borderId="8" applyFont="1" applyFill="1" applyBorder="1">
      <alignment vertical="top"/>
    </xf>
    <xf numFmtId="9" fontId="5" fillId="0" borderId="0" applyFont="0" applyFill="0" applyBorder="0" applyNumberFormat="1">
      <alignment vertical="top"/>
    </xf>
    <xf numFmtId="0" fontId="15" fillId="0" borderId="0" applyFont="1" applyFill="0" applyBorder="0">
      <alignment vertical="top"/>
    </xf>
    <xf numFmtId="0" fontId="16" fillId="0" borderId="9" applyFont="1" applyFill="0" applyBorder="1">
      <alignment vertical="top"/>
    </xf>
    <xf numFmtId="0" fontId="17" fillId="0" borderId="0" applyFont="1" applyFill="0" applyBorder="0">
      <alignment vertical="top"/>
    </xf>
    <xf numFmtId="49" fontId="18" fillId="0" borderId="0" applyFont="1" applyFill="0" applyBorder="0" applyNumberFormat="1">
      <alignment vertical="top"/>
    </xf>
    <xf numFmtId="0" fontId="19" fillId="0" borderId="0" applyFont="1" applyFill="0" applyBorder="0"/>
    <xf numFmtId="0" fontId="20" fillId="0" borderId="0" applyFont="1" applyFill="0" applyBorder="0"/>
  </cellStyleXfs>
  <cellXfs count="279">
    <xf numFmtId="0" fontId="0" fillId="0" borderId="0" xfId="0" applyFont="1"/>
    <xf numFmtId="0" fontId="0" fillId="2" borderId="0" xfId="1" applyFont="1" applyFill="1">
      <alignment vertical="top"/>
    </xf>
    <xf numFmtId="0" fontId="0" fillId="3" borderId="0" xfId="2" applyFont="1" applyFill="1">
      <alignment vertical="top"/>
    </xf>
    <xf numFmtId="0" fontId="0" fillId="4" borderId="0" xfId="3" applyFont="1" applyFill="1">
      <alignment vertical="top"/>
    </xf>
    <xf numFmtId="0" fontId="0" fillId="5" borderId="0" xfId="4" applyFont="1" applyFill="1">
      <alignment vertical="top"/>
    </xf>
    <xf numFmtId="0" fontId="0" fillId="6" borderId="0" xfId="5" applyFont="1" applyFill="1">
      <alignment vertical="top"/>
    </xf>
    <xf numFmtId="0" fontId="0" fillId="7" borderId="0" xfId="6" applyFont="1" applyFill="1">
      <alignment vertical="top"/>
    </xf>
    <xf numFmtId="0" fontId="0" fillId="8" borderId="0" xfId="7" applyFont="1" applyFill="1">
      <alignment vertical="top"/>
    </xf>
    <xf numFmtId="0" fontId="0" fillId="9" borderId="0" xfId="8" applyFont="1" applyFill="1">
      <alignment vertical="top"/>
    </xf>
    <xf numFmtId="0" fontId="0" fillId="10" borderId="0" xfId="9" applyFont="1" applyFill="1">
      <alignment vertical="top"/>
    </xf>
    <xf numFmtId="0" fontId="0" fillId="11" borderId="0" xfId="10" applyFont="1" applyFill="1">
      <alignment vertical="top"/>
    </xf>
    <xf numFmtId="0" fontId="0" fillId="12" borderId="0" xfId="11" applyFont="1" applyFill="1">
      <alignment vertical="top"/>
    </xf>
    <xf numFmtId="0" fontId="0" fillId="13" borderId="0" xfId="12" applyFont="1" applyFill="1">
      <alignment vertical="top"/>
    </xf>
    <xf numFmtId="0" fontId="1" fillId="14" borderId="0" xfId="13" applyFont="1" applyFill="1">
      <alignment vertical="top"/>
    </xf>
    <xf numFmtId="0" fontId="1" fillId="15" borderId="0" xfId="14" applyFont="1" applyFill="1">
      <alignment vertical="top"/>
    </xf>
    <xf numFmtId="0" fontId="1" fillId="16" borderId="0" xfId="15" applyFont="1" applyFill="1">
      <alignment vertical="top"/>
    </xf>
    <xf numFmtId="0" fontId="1" fillId="17" borderId="0" xfId="16" applyFont="1" applyFill="1">
      <alignment vertical="top"/>
    </xf>
    <xf numFmtId="0" fontId="1" fillId="18" borderId="0" xfId="17" applyFont="1" applyFill="1">
      <alignment vertical="top"/>
    </xf>
    <xf numFmtId="0" fontId="1" fillId="19" borderId="0" xfId="18" applyFont="1" applyFill="1">
      <alignment vertical="top"/>
    </xf>
    <xf numFmtId="0" fontId="1" fillId="20" borderId="0" xfId="19" applyFont="1" applyFill="1">
      <alignment vertical="top"/>
    </xf>
    <xf numFmtId="0" fontId="1" fillId="21" borderId="0" xfId="20" applyFont="1" applyFill="1">
      <alignment vertical="top"/>
    </xf>
    <xf numFmtId="0" fontId="1" fillId="22" borderId="0" xfId="21" applyFont="1" applyFill="1">
      <alignment vertical="top"/>
    </xf>
    <xf numFmtId="0" fontId="1" fillId="23" borderId="0" xfId="22" applyFont="1" applyFill="1">
      <alignment vertical="top"/>
    </xf>
    <xf numFmtId="0" fontId="1" fillId="24" borderId="0" xfId="23" applyFont="1" applyFill="1">
      <alignment vertical="top"/>
    </xf>
    <xf numFmtId="0" fontId="1" fillId="25" borderId="0" xfId="24" applyFont="1" applyFill="1">
      <alignment vertical="top"/>
    </xf>
    <xf numFmtId="0" fontId="2" fillId="26" borderId="0" xfId="25" applyFont="1" applyFill="1">
      <alignment vertical="top"/>
    </xf>
    <xf numFmtId="0" fontId="3" fillId="27" borderId="1" xfId="26" applyFont="1" applyFill="1" applyBorder="1">
      <alignment vertical="top"/>
    </xf>
    <xf numFmtId="0" fontId="4" fillId="28" borderId="2" xfId="27" applyFont="1" applyFill="1" applyBorder="1">
      <alignment vertical="top"/>
    </xf>
    <xf numFmtId="195" fontId="5" fillId="0" borderId="0" xfId="28" applyFont="0" applyNumberFormat="1">
      <alignment vertical="top"/>
    </xf>
    <xf numFmtId="196" fontId="5" fillId="0" borderId="0" xfId="29" applyFont="0" applyNumberFormat="1">
      <alignment vertical="top"/>
    </xf>
    <xf numFmtId="197" fontId="5" fillId="0" borderId="0" xfId="30" applyFont="0" applyNumberFormat="1">
      <alignment vertical="top"/>
    </xf>
    <xf numFmtId="198" fontId="5" fillId="0" borderId="0" xfId="31" applyFont="0" applyNumberFormat="1">
      <alignment vertical="top"/>
    </xf>
    <xf numFmtId="0" fontId="6" fillId="0" borderId="0" xfId="32" applyFont="1">
      <alignment vertical="top"/>
    </xf>
    <xf numFmtId="0" fontId="7" fillId="29" borderId="0" xfId="33" applyFont="1" applyFill="1">
      <alignment vertical="top"/>
    </xf>
    <xf numFmtId="0" fontId="8" fillId="0" borderId="3" xfId="34" applyFont="1" applyBorder="1">
      <alignment vertical="top"/>
    </xf>
    <xf numFmtId="0" fontId="9" fillId="0" borderId="4" xfId="35" applyFont="1" applyBorder="1">
      <alignment vertical="top"/>
    </xf>
    <xf numFmtId="0" fontId="10" fillId="0" borderId="5" xfId="36" applyFont="1" applyBorder="1">
      <alignment vertical="top"/>
    </xf>
    <xf numFmtId="0" fontId="10" fillId="0" borderId="0" xfId="37" applyFont="1">
      <alignment vertical="top"/>
    </xf>
    <xf numFmtId="0" fontId="11" fillId="30" borderId="1" xfId="38" applyFont="1" applyFill="1" applyBorder="1">
      <alignment vertical="top"/>
    </xf>
    <xf numFmtId="0" fontId="12" fillId="0" borderId="6" xfId="39" applyFont="1" applyBorder="1">
      <alignment vertical="top"/>
    </xf>
    <xf numFmtId="0" fontId="13" fillId="31" borderId="0" xfId="40" applyFont="1" applyFill="1">
      <alignment vertical="top"/>
    </xf>
    <xf numFmtId="0" fontId="5" fillId="32" borderId="7" xfId="41" applyFont="0" applyFill="1" applyBorder="1">
      <alignment vertical="top"/>
    </xf>
    <xf numFmtId="0" fontId="14" fillId="27" borderId="8" xfId="42" applyFont="1" applyFill="1" applyBorder="1">
      <alignment vertical="top"/>
    </xf>
    <xf numFmtId="9" fontId="5" fillId="0" borderId="0" xfId="43" applyFont="0" applyNumberFormat="1">
      <alignment vertical="top"/>
    </xf>
    <xf numFmtId="0" fontId="15" fillId="0" borderId="0" xfId="44" applyFont="1">
      <alignment vertical="top"/>
    </xf>
    <xf numFmtId="0" fontId="16" fillId="0" borderId="9" xfId="45" applyFont="1" applyBorder="1">
      <alignment vertical="top"/>
    </xf>
    <xf numFmtId="0" fontId="17" fillId="0" borderId="0" xfId="46" applyFont="1">
      <alignment vertical="top"/>
    </xf>
    <xf numFmtId="49" fontId="18" fillId="0" borderId="0" xfId="47" applyFont="1" applyNumberFormat="1">
      <alignment vertical="top"/>
    </xf>
    <xf numFmtId="0" fontId="19" fillId="0" borderId="0" xfId="48" applyFont="1"/>
    <xf numFmtId="0" fontId="20" fillId="0" borderId="0" xfId="49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>
      <alignment wrapText="1"/>
    </xf>
    <xf numFmtId="0" fontId="25" fillId="0" borderId="0" xfId="0" applyFont="1"/>
    <xf numFmtId="0" fontId="26" fillId="0" borderId="0" xfId="0" applyFont="1"/>
    <xf numFmtId="0" fontId="18" fillId="0" borderId="0" xfId="0" applyFont="1"/>
    <xf numFmtId="0" fontId="18" fillId="0" borderId="0" xfId="0" applyFont="1">
      <alignment vertical="top" wrapText="1"/>
    </xf>
    <xf numFmtId="0" fontId="27" fillId="0" borderId="0" xfId="0" applyFont="1">
      <alignment horizontal="left" vertical="top" wrapText="1"/>
    </xf>
    <xf numFmtId="0" fontId="23" fillId="0" borderId="0" xfId="0" applyFont="1">
      <alignment wrapText="1"/>
    </xf>
    <xf numFmtId="0" fontId="26" fillId="0" borderId="0" xfId="0" applyFont="1">
      <alignment wrapText="1"/>
    </xf>
    <xf numFmtId="0" fontId="28" fillId="0" borderId="0" xfId="0" applyFont="1"/>
    <xf numFmtId="0" fontId="28" fillId="0" borderId="10" xfId="0" applyFont="1" applyBorder="1">
      <alignment horizontal="left" vertical="center" wrapText="1"/>
    </xf>
    <xf numFmtId="0" fontId="23" fillId="0" borderId="11" xfId="0" applyFont="1" applyBorder="1">
      <alignment wrapText="1"/>
    </xf>
    <xf numFmtId="0" fontId="28" fillId="0" borderId="11" xfId="0" applyFont="1" applyBorder="1">
      <alignment horizontal="left" vertical="center" wrapText="1"/>
    </xf>
    <xf numFmtId="0" fontId="29" fillId="0" borderId="0" xfId="0" applyFont="1">
      <alignment vertical="center" wrapText="1"/>
    </xf>
    <xf numFmtId="0" fontId="28" fillId="0" borderId="0" xfId="0" applyFont="1">
      <alignment horizontal="left" vertical="center" wrapText="1"/>
    </xf>
    <xf numFmtId="0" fontId="30" fillId="0" borderId="0" xfId="0" applyFont="1"/>
    <xf numFmtId="0" fontId="30" fillId="0" borderId="11" xfId="0" applyFont="1" applyBorder="1">
      <alignment wrapText="1"/>
    </xf>
    <xf numFmtId="0" fontId="30" fillId="0" borderId="0" xfId="0" applyFont="1">
      <alignment wrapText="1"/>
    </xf>
    <xf numFmtId="0" fontId="31" fillId="33" borderId="12" xfId="0" applyFont="1" applyFill="1" applyBorder="1">
      <alignment horizontal="center" vertical="center" wrapText="1"/>
    </xf>
    <xf numFmtId="0" fontId="31" fillId="34" borderId="12" xfId="0" applyFont="1" applyFill="1" applyBorder="1">
      <alignment horizontal="center" vertical="center" wrapText="1"/>
    </xf>
    <xf numFmtId="0" fontId="31" fillId="35" borderId="12" xfId="0" applyFont="1" applyFill="1" applyBorder="1">
      <alignment horizontal="center" vertical="center" wrapText="1"/>
    </xf>
    <xf numFmtId="0" fontId="31" fillId="36" borderId="12" xfId="0" applyFont="1" applyFill="1" applyBorder="1">
      <alignment horizontal="center" vertical="center" wrapText="1"/>
    </xf>
    <xf numFmtId="0" fontId="23" fillId="0" borderId="13" xfId="0" applyFont="1" applyBorder="1">
      <alignment wrapText="1"/>
    </xf>
    <xf numFmtId="0" fontId="23" fillId="0" borderId="14" xfId="0" applyFont="1" applyBorder="1">
      <alignment wrapText="1"/>
    </xf>
    <xf numFmtId="0" fontId="23" fillId="0" borderId="14" xfId="0" applyFont="1" applyBorder="1">
      <alignment vertical="center" wrapText="1"/>
    </xf>
    <xf numFmtId="0" fontId="32" fillId="0" borderId="0" xfId="0" applyFont="1"/>
    <xf numFmtId="0" fontId="33" fillId="0" borderId="0" xfId="0" applyFont="1">
      <alignment horizontal="left" vertical="center" indent="4"/>
    </xf>
    <xf numFmtId="0" fontId="18" fillId="0" borderId="0" xfId="0" applyFont="1">
      <alignment vertical="center" wrapText="1"/>
    </xf>
    <xf numFmtId="0" fontId="18" fillId="0" borderId="0" xfId="0" applyFont="1">
      <alignment vertical="center" wrapText="1"/>
    </xf>
    <xf numFmtId="0" fontId="34" fillId="0" borderId="0" xfId="0" applyFont="1"/>
    <xf numFmtId="0" fontId="34" fillId="0" borderId="10" xfId="0" applyFont="1" applyBorder="1">
      <alignment vertical="center" wrapText="1"/>
    </xf>
    <xf numFmtId="0" fontId="18" fillId="0" borderId="10" xfId="0" applyFont="1" applyBorder="1">
      <alignment vertical="top"/>
    </xf>
    <xf numFmtId="0" fontId="18" fillId="0" borderId="11" xfId="0" applyFont="1" applyBorder="1">
      <alignment vertical="center" wrapText="1"/>
    </xf>
    <xf numFmtId="0" fontId="18" fillId="35" borderId="12" xfId="0" applyFont="1" applyFill="1" applyBorder="1">
      <alignment horizontal="left" vertical="center" wrapText="1" indent="1"/>
    </xf>
    <xf numFmtId="0" fontId="18" fillId="30" borderId="15" xfId="0" applyFont="1" applyFill="1" applyBorder="1">
      <alignment horizontal="center" vertical="center" wrapText="1"/>
    </xf>
    <xf numFmtId="0" fontId="18" fillId="0" borderId="10" xfId="0" applyFont="1" applyBorder="1">
      <alignment vertical="center" wrapText="1"/>
    </xf>
    <xf numFmtId="0" fontId="35" fillId="0" borderId="0" xfId="0" applyFont="1"/>
    <xf numFmtId="0" fontId="35" fillId="0" borderId="12" xfId="0" applyFont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37" borderId="0" xfId="0" applyFont="1" applyFill="1">
      <alignment vertical="center" wrapText="1"/>
    </xf>
    <xf numFmtId="0" fontId="18" fillId="37" borderId="10" xfId="0" applyFont="1" applyFill="1" applyBorder="1">
      <alignment vertical="center" wrapText="1"/>
    </xf>
    <xf numFmtId="0" fontId="18" fillId="0" borderId="0" xfId="0" applyFont="1">
      <alignment horizontal="right" vertical="top" indent="1"/>
    </xf>
    <xf numFmtId="0" fontId="18" fillId="0" borderId="0" xfId="0" applyFont="1">
      <alignment horizontal="right" vertical="center" wrapText="1" indent="1"/>
    </xf>
    <xf numFmtId="0" fontId="18" fillId="0" borderId="0" xfId="0" applyFont="1">
      <alignment vertical="top"/>
    </xf>
    <xf numFmtId="0" fontId="34" fillId="0" borderId="0" xfId="0" applyFont="1">
      <alignment vertical="center" wrapText="1"/>
    </xf>
    <xf numFmtId="0" fontId="35" fillId="0" borderId="0" xfId="0" applyFont="1">
      <alignment vertical="center" wrapText="1"/>
    </xf>
    <xf numFmtId="0" fontId="18" fillId="0" borderId="0" xfId="0" applyFont="1">
      <alignment vertical="top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>
      <alignment horizontal="left" vertical="center" wrapText="1" indent="1"/>
      <protection locked="0"/>
    </xf>
    <xf numFmtId="0" fontId="36" fillId="0" borderId="0" xfId="0" applyFont="1">
      <alignment vertical="center" wrapText="1"/>
    </xf>
    <xf numFmtId="0" fontId="18" fillId="0" borderId="0" xfId="0" applyFont="1"/>
    <xf numFmtId="0" fontId="18" fillId="0" borderId="0" xfId="0" applyFont="1"/>
    <xf numFmtId="0" fontId="18" fillId="35" borderId="16" xfId="0" applyFont="1" applyFill="1" applyBorder="1">
      <alignment horizontal="left" vertical="center" wrapText="1" indent="1"/>
    </xf>
    <xf numFmtId="0" fontId="34" fillId="0" borderId="0" xfId="0" applyFont="1"/>
    <xf numFmtId="0" fontId="18" fillId="0" borderId="0" xfId="0" applyFont="1"/>
    <xf numFmtId="0" fontId="18" fillId="36" borderId="12" xfId="0" applyFont="1" applyFill="1" applyBorder="1">
      <alignment horizontal="left" vertical="center" indent="1"/>
      <protection locked="0"/>
    </xf>
    <xf numFmtId="0" fontId="37" fillId="0" borderId="0" xfId="0" applyFont="1"/>
    <xf numFmtId="0" fontId="37" fillId="38" borderId="0" xfId="0" applyFont="1" applyFill="1"/>
    <xf numFmtId="0" fontId="38" fillId="0" borderId="0" xfId="0" applyFont="1"/>
    <xf numFmtId="199" fontId="37" fillId="35" borderId="16" xfId="0" applyFont="1" applyFill="1" applyBorder="1" applyNumberFormat="1">
      <alignment horizontal="right" vertical="center"/>
    </xf>
    <xf numFmtId="0" fontId="37" fillId="39" borderId="16" xfId="0" applyFont="1" applyFill="1" applyBorder="1">
      <alignment horizontal="center" vertical="center" wrapText="1"/>
    </xf>
    <xf numFmtId="0" fontId="37" fillId="39" borderId="16" xfId="0" applyFont="1" applyFill="1" applyBorder="1">
      <alignment horizontal="left" vertical="center" wrapText="1" indent="1"/>
    </xf>
    <xf numFmtId="0" fontId="38" fillId="0" borderId="0" xfId="0" applyFont="1"/>
    <xf numFmtId="0" fontId="37" fillId="40" borderId="16" xfId="0" applyFont="1" applyFill="1" applyBorder="1"/>
    <xf numFmtId="199" fontId="37" fillId="33" borderId="16" xfId="0" applyFont="1" applyFill="1" applyBorder="1" applyNumberFormat="1">
      <alignment horizontal="right" vertical="center" wrapText="1"/>
      <protection locked="0"/>
    </xf>
    <xf numFmtId="199" fontId="37" fillId="35" borderId="16" xfId="0" applyFont="1" applyFill="1" applyBorder="1" applyNumberFormat="1">
      <alignment horizontal="right" vertical="center" wrapText="1"/>
    </xf>
    <xf numFmtId="49" fontId="37" fillId="0" borderId="16" xfId="47" applyFont="1" applyBorder="1" applyNumberFormat="1">
      <alignment horizontal="center" vertical="center" wrapText="1"/>
    </xf>
    <xf numFmtId="0" fontId="37" fillId="38" borderId="16" xfId="47" applyFont="1" applyFill="1" applyBorder="1" applyNumberFormat="1">
      <alignment horizontal="left" vertical="center" wrapText="1" indent="2"/>
    </xf>
    <xf numFmtId="0" fontId="37" fillId="0" borderId="0" xfId="0" applyFont="1"/>
    <xf numFmtId="0" fontId="37" fillId="38" borderId="16" xfId="47" applyFont="1" applyFill="1" applyBorder="1" applyNumberFormat="1">
      <alignment horizontal="left" vertical="center" wrapText="1" indent="3"/>
    </xf>
    <xf numFmtId="0" fontId="37" fillId="38" borderId="16" xfId="47" applyFont="1" applyFill="1" applyBorder="1" applyNumberFormat="1">
      <alignment horizontal="left" vertical="center" wrapText="1" indent="4"/>
    </xf>
    <xf numFmtId="0" fontId="37" fillId="41" borderId="16" xfId="0" applyFont="1" applyFill="1" applyBorder="1">
      <alignment horizontal="center" vertical="center" wrapText="1"/>
    </xf>
    <xf numFmtId="0" fontId="37" fillId="41" borderId="16" xfId="0" applyFont="1" applyFill="1" applyBorder="1">
      <alignment horizontal="left" vertical="center" wrapText="1" indent="2"/>
    </xf>
    <xf numFmtId="0" fontId="39" fillId="0" borderId="10" xfId="0" applyFont="1" applyBorder="1">
      <alignment horizontal="center" vertical="center" wrapText="1"/>
    </xf>
    <xf numFmtId="0" fontId="39" fillId="0" borderId="0" xfId="0" applyFont="1">
      <alignment horizontal="center" vertical="center" wrapText="1"/>
    </xf>
    <xf numFmtId="0" fontId="37" fillId="0" borderId="0" xfId="0" applyFont="1">
      <alignment vertical="center"/>
    </xf>
    <xf numFmtId="49" fontId="37" fillId="0" borderId="16" xfId="47" applyFont="1" applyBorder="1" applyNumberFormat="1">
      <alignment horizontal="center" vertical="center" wrapText="1"/>
    </xf>
    <xf numFmtId="0" fontId="37" fillId="0" borderId="0" xfId="0" applyFont="1">
      <alignment vertical="center"/>
    </xf>
    <xf numFmtId="0" fontId="37" fillId="0" borderId="17" xfId="0" applyFont="1" applyBorder="1">
      <alignment horizontal="left" vertical="center"/>
    </xf>
    <xf numFmtId="49" fontId="37" fillId="0" borderId="0" xfId="47" applyFont="1" applyNumberFormat="1">
      <alignment horizontal="right" vertical="center" indent="1"/>
    </xf>
    <xf numFmtId="0" fontId="37" fillId="0" borderId="0" xfId="47" applyFont="1" applyNumberFormat="1">
      <alignment vertical="center"/>
    </xf>
    <xf numFmtId="49" fontId="37" fillId="38" borderId="0" xfId="47" applyFont="1" applyFill="1" applyNumberFormat="1">
      <alignment vertical="center"/>
    </xf>
    <xf numFmtId="0" fontId="37" fillId="0" borderId="0" xfId="0" applyFont="1">
      <alignment vertical="center"/>
    </xf>
    <xf numFmtId="0" fontId="38" fillId="38" borderId="18" xfId="49" applyFont="1" applyFill="1" applyBorder="1">
      <alignment vertical="center"/>
    </xf>
    <xf numFmtId="49" fontId="37" fillId="0" borderId="0" xfId="0" applyFont="1" applyNumberFormat="1"/>
    <xf numFmtId="0" fontId="37" fillId="38" borderId="0" xfId="0" applyFont="1" applyFill="1"/>
    <xf numFmtId="0" fontId="37" fillId="0" borderId="0" xfId="0" applyFont="1"/>
    <xf numFmtId="0" fontId="37" fillId="0" borderId="0" xfId="0" applyFont="1"/>
    <xf numFmtId="49" fontId="37" fillId="40" borderId="16" xfId="47" applyFont="1" applyFill="1" applyBorder="1" applyNumberFormat="1">
      <alignment vertical="center" wrapText="1"/>
    </xf>
    <xf numFmtId="0" fontId="37" fillId="0" borderId="18" xfId="0" applyFont="1" applyBorder="1">
      <alignment horizontal="left" vertical="center"/>
    </xf>
    <xf numFmtId="49" fontId="37" fillId="0" borderId="0" xfId="47" applyFont="1" applyNumberFormat="1">
      <alignment vertical="center"/>
    </xf>
    <xf numFmtId="0" fontId="38" fillId="0" borderId="18" xfId="49" applyFont="1" applyBorder="1">
      <alignment vertical="center"/>
    </xf>
    <xf numFmtId="199" fontId="37" fillId="33" borderId="16" xfId="0" applyFont="1" applyFill="1" applyBorder="1" applyNumberFormat="1">
      <alignment horizontal="right" vertical="center"/>
      <protection locked="0"/>
    </xf>
    <xf numFmtId="49" fontId="37" fillId="0" borderId="16" xfId="47" applyFont="1" applyBorder="1" applyNumberFormat="1">
      <alignment horizontal="center" vertical="center" wrapText="1"/>
    </xf>
    <xf numFmtId="0" fontId="40" fillId="0" borderId="16" xfId="47" applyFont="1" applyBorder="1" applyNumberFormat="1">
      <alignment horizontal="left" vertical="center" wrapText="1" indent="3"/>
    </xf>
    <xf numFmtId="0" fontId="33" fillId="0" borderId="16" xfId="47" applyFont="1" applyBorder="1" applyNumberFormat="1">
      <alignment horizontal="left" vertical="center" wrapText="1" indent="3"/>
    </xf>
    <xf numFmtId="0" fontId="37" fillId="0" borderId="16" xfId="47" applyFont="1" applyBorder="1" applyNumberFormat="1">
      <alignment horizontal="left" vertical="center" wrapText="1" indent="2"/>
    </xf>
    <xf numFmtId="0" fontId="40" fillId="0" borderId="16" xfId="47" applyFont="1" applyBorder="1" applyNumberFormat="1">
      <alignment horizontal="left" vertical="center" wrapText="1" indent="2"/>
    </xf>
    <xf numFmtId="0" fontId="33" fillId="0" borderId="16" xfId="47" applyFont="1" applyBorder="1" applyNumberFormat="1">
      <alignment horizontal="left" vertical="center" wrapText="1" indent="2"/>
    </xf>
    <xf numFmtId="0" fontId="37" fillId="41" borderId="16" xfId="0" applyFont="1" applyFill="1" applyBorder="1">
      <alignment horizontal="left" vertical="center" wrapText="1" indent="1"/>
    </xf>
    <xf numFmtId="49" fontId="37" fillId="40" borderId="16" xfId="47" applyFont="1" applyFill="1" applyBorder="1" applyNumberFormat="1">
      <alignment horizontal="center" vertical="center" wrapText="1"/>
    </xf>
    <xf numFmtId="0" fontId="37" fillId="0" borderId="0" xfId="0" applyFont="1">
      <alignment horizontal="left" vertical="center"/>
    </xf>
    <xf numFmtId="49" fontId="37" fillId="0" borderId="15" xfId="47" applyFont="1" applyBorder="1" applyNumberFormat="1">
      <alignment horizontal="center" vertical="center" wrapText="1"/>
    </xf>
    <xf numFmtId="49" fontId="37" fillId="0" borderId="0" xfId="47" applyFont="1" applyNumberFormat="1">
      <alignment vertical="top"/>
    </xf>
    <xf numFmtId="0" fontId="37" fillId="0" borderId="16" xfId="47" applyFont="1" applyBorder="1" applyNumberFormat="1">
      <alignment horizontal="left" vertical="center" wrapText="1" indent="2"/>
    </xf>
    <xf numFmtId="0" fontId="37" fillId="0" borderId="16" xfId="47" applyFont="1" applyBorder="1" applyNumberFormat="1">
      <alignment horizontal="left" vertical="center" wrapText="1" indent="2"/>
    </xf>
    <xf numFmtId="49" fontId="37" fillId="0" borderId="0" xfId="47" applyFont="1" applyNumberFormat="1">
      <alignment horizontal="right" vertical="center" indent="2"/>
    </xf>
    <xf numFmtId="0" fontId="37" fillId="0" borderId="0" xfId="0" applyFont="1"/>
    <xf numFmtId="199" fontId="37" fillId="35" borderId="16" xfId="47" applyFont="1" applyFill="1" applyBorder="1" applyNumberFormat="1">
      <alignment horizontal="right" vertical="center" wrapText="1"/>
    </xf>
    <xf numFmtId="199" fontId="37" fillId="33" borderId="16" xfId="47" applyFont="1" applyFill="1" applyBorder="1" applyNumberFormat="1">
      <alignment horizontal="right" vertical="center" wrapText="1"/>
      <protection locked="0"/>
    </xf>
    <xf numFmtId="199" fontId="37" fillId="40" borderId="16" xfId="47" applyFont="1" applyFill="1" applyBorder="1" applyNumberFormat="1">
      <alignment horizontal="right" vertical="center" wrapText="1"/>
    </xf>
    <xf numFmtId="0" fontId="37" fillId="0" borderId="0" xfId="0" applyFont="1"/>
    <xf numFmtId="0" fontId="39" fillId="0" borderId="14" xfId="0" applyFont="1" applyBorder="1">
      <alignment horizontal="center" vertical="center" wrapText="1"/>
    </xf>
    <xf numFmtId="0" fontId="37" fillId="0" borderId="16" xfId="0" applyFont="1" applyBorder="1">
      <alignment horizontal="center" vertical="center" wrapText="1"/>
    </xf>
    <xf numFmtId="0" fontId="37" fillId="0" borderId="0" xfId="0" applyFont="1">
      <alignment vertical="center"/>
    </xf>
    <xf numFmtId="0" fontId="38" fillId="0" borderId="0" xfId="49" applyFont="1">
      <alignment vertical="center"/>
    </xf>
    <xf numFmtId="0" fontId="38" fillId="0" borderId="0" xfId="0" applyFont="1">
      <alignment horizontal="center" vertical="center"/>
    </xf>
    <xf numFmtId="49" fontId="37" fillId="0" borderId="0" xfId="0" applyFont="1" applyNumberFormat="1"/>
    <xf numFmtId="199" fontId="33" fillId="35" borderId="16" xfId="47" applyFont="1" applyFill="1" applyBorder="1" applyNumberFormat="1">
      <alignment horizontal="right" vertical="center" wrapText="1"/>
    </xf>
    <xf numFmtId="0" fontId="39" fillId="0" borderId="19" xfId="0" applyFont="1" applyBorder="1">
      <alignment horizontal="center" vertical="center" wrapText="1"/>
    </xf>
    <xf numFmtId="0" fontId="18" fillId="37" borderId="0" xfId="0" applyFont="1" applyFill="1">
      <alignment vertical="center"/>
    </xf>
    <xf numFmtId="0" fontId="18" fillId="0" borderId="14" xfId="0" applyFont="1" applyBorder="1">
      <alignment vertical="center" wrapText="1"/>
    </xf>
    <xf numFmtId="0" fontId="18" fillId="0" borderId="16" xfId="0" applyFont="1" applyBorder="1">
      <alignment horizontal="left" vertical="center" wrapText="1" indent="1"/>
    </xf>
    <xf numFmtId="0" fontId="18" fillId="0" borderId="0" xfId="0" applyFont="1">
      <alignment horizontal="center" vertical="center" wrapText="1"/>
    </xf>
    <xf numFmtId="0" fontId="34" fillId="0" borderId="14" xfId="0" applyFont="1" applyBorder="1">
      <alignment vertical="center" wrapText="1"/>
    </xf>
    <xf numFmtId="0" fontId="18" fillId="0" borderId="0" xfId="0" applyFont="1">
      <alignment horizontal="left" vertical="center" wrapText="1" indent="1"/>
    </xf>
    <xf numFmtId="0" fontId="18" fillId="36" borderId="16" xfId="0" applyFont="1" applyFill="1" applyBorder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41" fillId="0" borderId="0" xfId="0" applyFont="1"/>
    <xf numFmtId="0" fontId="42" fillId="41" borderId="16" xfId="0" applyFont="1" applyFill="1" applyBorder="1">
      <alignment horizontal="left" vertical="center" wrapText="1" indent="1"/>
    </xf>
    <xf numFmtId="0" fontId="42" fillId="0" borderId="16" xfId="0" applyFont="1" applyBorder="1">
      <alignment horizontal="left" vertical="center" wrapText="1" indent="1"/>
    </xf>
    <xf numFmtId="0" fontId="18" fillId="30" borderId="16" xfId="0" applyFont="1" applyFill="1" applyBorder="1">
      <alignment horizontal="center" vertical="center" wrapText="1"/>
    </xf>
    <xf numFmtId="0" fontId="18" fillId="0" borderId="14" xfId="0" applyFont="1" applyBorder="1">
      <alignment horizontal="left" vertical="center" wrapText="1" indent="1"/>
    </xf>
    <xf numFmtId="0" fontId="18" fillId="0" borderId="10" xfId="0" applyFont="1" applyBorder="1">
      <alignment horizontal="left" vertical="center" wrapText="1" indent="1"/>
    </xf>
    <xf numFmtId="0" fontId="21" fillId="0" borderId="16" xfId="0" applyFont="1" applyBorder="1">
      <alignment horizontal="right" vertical="center" indent="1"/>
    </xf>
    <xf numFmtId="0" fontId="21" fillId="0" borderId="20" xfId="0" applyFont="1" applyBorder="1"/>
    <xf numFmtId="0" fontId="37" fillId="0" borderId="0" xfId="0" applyFont="1"/>
    <xf numFmtId="0" fontId="43" fillId="42" borderId="0" xfId="0" applyFont="1" applyFill="1">
      <alignment horizontal="center" vertical="center"/>
    </xf>
    <xf numFmtId="0" fontId="37" fillId="43" borderId="0" xfId="0" applyFont="1" applyFill="1">
      <alignment vertical="center"/>
    </xf>
    <xf numFmtId="0" fontId="37" fillId="43" borderId="0" xfId="0" applyFont="1" applyFill="1">
      <alignment horizontal="right" vertical="center"/>
    </xf>
    <xf numFmtId="0" fontId="37" fillId="43" borderId="0" xfId="0" applyFont="1" applyFill="1">
      <alignment horizontal="center" vertical="center"/>
    </xf>
    <xf numFmtId="0" fontId="44" fillId="43" borderId="0" xfId="0" applyFont="1" applyFill="1">
      <alignment vertical="center"/>
    </xf>
    <xf numFmtId="0" fontId="37" fillId="43" borderId="0" xfId="0" applyFont="1" applyFill="1">
      <alignment horizontal="left" vertical="center"/>
    </xf>
    <xf numFmtId="0" fontId="37" fillId="34" borderId="0" xfId="0" applyFont="1" applyFill="1">
      <alignment vertical="center"/>
    </xf>
    <xf numFmtId="0" fontId="21" fillId="34" borderId="0" xfId="0" applyFont="1" applyFill="1"/>
    <xf numFmtId="0" fontId="18" fillId="35" borderId="12" xfId="0" applyFont="1" applyFill="1" applyBorder="1">
      <alignment horizontal="left" vertical="center" indent="1"/>
    </xf>
    <xf numFmtId="0" fontId="37" fillId="44" borderId="0" xfId="0" applyFont="1" applyFill="1">
      <alignment horizontal="right" vertical="center"/>
    </xf>
    <xf numFmtId="0" fontId="32" fillId="0" borderId="21" xfId="0" applyFont="1" applyBorder="1"/>
    <xf numFmtId="0" fontId="45" fillId="43" borderId="0" xfId="0" applyFont="1" applyFill="1">
      <alignment horizontal="center" vertical="center"/>
    </xf>
    <xf numFmtId="0" fontId="18" fillId="0" borderId="0" xfId="0" applyFont="1">
      <alignment horizontal="center" vertical="center"/>
    </xf>
    <xf numFmtId="0" fontId="18" fillId="37" borderId="0" xfId="0" applyFont="1" applyFill="1">
      <alignment horizontal="right" vertical="center" wrapText="1" indent="1"/>
    </xf>
    <xf numFmtId="0" fontId="21" fillId="0" borderId="0" xfId="0" applyFont="1">
      <alignment horizontal="center" vertical="center"/>
    </xf>
    <xf numFmtId="0" fontId="21" fillId="30" borderId="16" xfId="0" applyFont="1" applyFill="1" applyBorder="1">
      <alignment horizontal="center" vertical="center"/>
    </xf>
    <xf numFmtId="0" fontId="21" fillId="30" borderId="22" xfId="0" applyFont="1" applyFill="1" applyBorder="1">
      <alignment horizontal="center" vertical="center"/>
    </xf>
    <xf numFmtId="0" fontId="21" fillId="0" borderId="16" xfId="0" applyFont="1" applyBorder="1">
      <alignment horizontal="center" vertical="center"/>
    </xf>
    <xf numFmtId="0" fontId="37" fillId="30" borderId="16" xfId="0" applyFont="1" applyFill="1" applyBorder="1">
      <alignment horizontal="center" vertical="center"/>
    </xf>
    <xf numFmtId="0" fontId="37" fillId="30" borderId="16" xfId="0" applyFont="1" applyFill="1" applyBorder="1">
      <alignment horizontal="center" vertical="center"/>
    </xf>
    <xf numFmtId="0" fontId="37" fillId="30" borderId="16" xfId="0" applyFont="1" applyFill="1" applyBorder="1">
      <alignment horizontal="center" vertical="center"/>
    </xf>
    <xf numFmtId="0" fontId="37" fillId="0" borderId="16" xfId="0" applyFont="1" applyBorder="1">
      <alignment horizontal="center" vertical="center"/>
    </xf>
    <xf numFmtId="0" fontId="37" fillId="0" borderId="16" xfId="0" applyFont="1" applyBorder="1">
      <alignment horizontal="center" vertical="center"/>
    </xf>
    <xf numFmtId="0" fontId="42" fillId="0" borderId="0" xfId="0" applyFont="1">
      <alignment horizontal="center" vertical="center" wrapText="1"/>
    </xf>
    <xf numFmtId="0" fontId="37" fillId="0" borderId="0" xfId="0" applyFont="1">
      <alignment vertical="center" wrapText="1"/>
    </xf>
    <xf numFmtId="0" fontId="37" fillId="0" borderId="0" xfId="0" applyFont="1">
      <alignment vertical="center"/>
    </xf>
    <xf numFmtId="0" fontId="37" fillId="45" borderId="0" xfId="0" applyFont="1" applyFill="1">
      <alignment vertical="center" wrapText="1"/>
    </xf>
    <xf numFmtId="0" fontId="37" fillId="34" borderId="0" xfId="0" applyFont="1" applyFill="1">
      <alignment vertical="center" wrapText="1"/>
    </xf>
    <xf numFmtId="0" fontId="37" fillId="34" borderId="0" xfId="0" applyFont="1" applyFill="1">
      <alignment vertical="center"/>
    </xf>
    <xf numFmtId="0" fontId="27" fillId="41" borderId="12" xfId="0" applyFont="1" applyFill="1" applyBorder="1">
      <alignment horizontal="right" vertical="center" wrapText="1" indent="1"/>
    </xf>
    <xf numFmtId="0" fontId="27" fillId="41" borderId="23" xfId="0" applyFont="1" applyFill="1" applyBorder="1">
      <alignment horizontal="right" vertical="center" wrapText="1" indent="1"/>
    </xf>
    <xf numFmtId="0" fontId="27" fillId="41" borderId="11" xfId="0" applyFont="1" applyFill="1" applyBorder="1">
      <alignment horizontal="right" vertical="center" wrapText="1" indent="1"/>
    </xf>
    <xf numFmtId="0" fontId="27" fillId="41" borderId="0" xfId="0" applyFont="1" applyFill="1">
      <alignment horizontal="right" vertical="center" wrapText="1" indent="1"/>
    </xf>
    <xf numFmtId="0" fontId="30" fillId="0" borderId="0" xfId="0" applyFont="1">
      <alignment vertical="center" wrapText="1"/>
    </xf>
    <xf numFmtId="0" fontId="27" fillId="41" borderId="24" xfId="0" applyFont="1" applyFill="1" applyBorder="1">
      <alignment horizontal="right" vertical="center" wrapText="1" indent="1"/>
    </xf>
    <xf numFmtId="0" fontId="27" fillId="41" borderId="13" xfId="0" applyFont="1" applyFill="1" applyBorder="1">
      <alignment horizontal="right" vertical="center" wrapText="1" indent="1"/>
    </xf>
    <xf numFmtId="0" fontId="27" fillId="41" borderId="14" xfId="0" applyFont="1" applyFill="1" applyBorder="1">
      <alignment horizontal="right" vertical="center" wrapText="1" indent="1"/>
    </xf>
    <xf numFmtId="0" fontId="30" fillId="0" borderId="0" xfId="0" applyFont="1">
      <alignment vertical="top" wrapText="1"/>
    </xf>
    <xf numFmtId="0" fontId="18" fillId="0" borderId="0" xfId="0" applyFont="1">
      <alignment horizontal="left" vertical="center" wrapText="1"/>
    </xf>
    <xf numFmtId="0" fontId="18" fillId="0" borderId="0" xfId="0" applyFont="1">
      <alignment vertical="center"/>
    </xf>
    <xf numFmtId="0" fontId="27" fillId="40" borderId="16" xfId="0" applyFont="1" applyFill="1" applyBorder="1">
      <alignment horizontal="center" vertical="center" wrapText="1"/>
    </xf>
    <xf numFmtId="0" fontId="30" fillId="0" borderId="11" xfId="0" applyFont="1" applyBorder="1">
      <alignment vertical="center" wrapText="1"/>
    </xf>
    <xf numFmtId="0" fontId="30" fillId="0" borderId="0" xfId="0" applyFont="1">
      <alignment vertical="center" wrapText="1"/>
    </xf>
    <xf numFmtId="0" fontId="30" fillId="0" borderId="11" xfId="0" applyFont="1" applyBorder="1">
      <alignment horizontal="left" vertical="center" wrapText="1"/>
    </xf>
    <xf numFmtId="0" fontId="30" fillId="0" borderId="0" xfId="0" applyFont="1">
      <alignment horizontal="left" vertical="center" wrapText="1"/>
    </xf>
    <xf numFmtId="0" fontId="18" fillId="0" borderId="15" xfId="0" applyFont="1" applyBorder="1">
      <alignment horizontal="left" vertical="top" wrapText="1" indent="1"/>
    </xf>
    <xf numFmtId="0" fontId="18" fillId="0" borderId="20" xfId="0" applyFont="1" applyBorder="1">
      <alignment horizontal="left" vertical="top" wrapText="1" indent="1"/>
    </xf>
    <xf numFmtId="0" fontId="18" fillId="0" borderId="22" xfId="0" applyFont="1" applyBorder="1">
      <alignment horizontal="left" vertical="top" wrapText="1" indent="1"/>
    </xf>
    <xf numFmtId="0" fontId="18" fillId="0" borderId="15" xfId="0" applyFont="1" applyBorder="1">
      <alignment horizontal="left" vertical="center" wrapText="1" indent="1"/>
    </xf>
    <xf numFmtId="0" fontId="18" fillId="0" borderId="20" xfId="0" applyFont="1" applyBorder="1">
      <alignment horizontal="left" vertical="center" wrapText="1" indent="1"/>
    </xf>
    <xf numFmtId="0" fontId="18" fillId="0" borderId="22" xfId="0" applyFont="1" applyBorder="1">
      <alignment horizontal="left" vertical="center" wrapText="1" indent="1"/>
    </xf>
    <xf numFmtId="0" fontId="18" fillId="37" borderId="0" xfId="0" applyFont="1" applyFill="1">
      <alignment horizontal="right" vertical="center" wrapText="1" indent="1"/>
    </xf>
    <xf numFmtId="0" fontId="27" fillId="37" borderId="19" xfId="0" applyFont="1" applyFill="1" applyBorder="1">
      <alignment horizontal="left" vertical="center" indent="5"/>
    </xf>
    <xf numFmtId="0" fontId="35" fillId="37" borderId="0" xfId="0" applyFont="1" applyFill="1">
      <alignment horizontal="right" vertical="center" wrapText="1" indent="1"/>
    </xf>
    <xf numFmtId="0" fontId="46" fillId="0" borderId="0" xfId="0" applyFont="1">
      <alignment horizontal="left" vertical="center" wrapText="1"/>
    </xf>
    <xf numFmtId="0" fontId="36" fillId="0" borderId="0" xfId="0" applyFont="1">
      <alignment horizontal="center" vertical="center" wrapText="1"/>
    </xf>
    <xf numFmtId="0" fontId="21" fillId="0" borderId="16" xfId="0" applyFont="1" applyBorder="1">
      <alignment horizontal="right" vertical="center" indent="1"/>
    </xf>
    <xf numFmtId="49" fontId="37" fillId="0" borderId="16" xfId="47" applyFont="1" applyBorder="1" applyNumberFormat="1">
      <alignment horizontal="center" vertical="center" wrapText="1"/>
    </xf>
    <xf numFmtId="0" fontId="37" fillId="0" borderId="16" xfId="0" applyFont="1" applyBorder="1">
      <alignment horizontal="center" vertical="center"/>
    </xf>
    <xf numFmtId="0" fontId="37" fillId="0" borderId="22" xfId="0" applyFont="1" applyBorder="1">
      <alignment horizontal="center" vertical="center"/>
    </xf>
    <xf numFmtId="49" fontId="37" fillId="0" borderId="16" xfId="47" applyFont="1" applyBorder="1" applyNumberFormat="1">
      <alignment horizontal="center" vertical="center"/>
    </xf>
    <xf numFmtId="49" fontId="37" fillId="38" borderId="16" xfId="47" applyFont="1" applyFill="1" applyBorder="1" applyNumberFormat="1">
      <alignment horizontal="center" vertical="center" wrapText="1"/>
    </xf>
    <xf numFmtId="49" fontId="37" fillId="0" borderId="25" xfId="47" applyFont="1" applyBorder="1" applyNumberFormat="1">
      <alignment horizontal="center" vertical="center" wrapText="1"/>
    </xf>
    <xf numFmtId="49" fontId="37" fillId="0" borderId="15" xfId="47" applyFont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49" fontId="37" fillId="0" borderId="22" xfId="47" applyFont="1" applyBorder="1" applyNumberFormat="1">
      <alignment horizontal="center" vertical="center" wrapText="1"/>
    </xf>
    <xf numFmtId="49" fontId="37" fillId="0" borderId="19" xfId="47" applyFont="1" applyBorder="1" applyNumberFormat="1">
      <alignment horizontal="center" vertical="center" wrapText="1"/>
    </xf>
    <xf numFmtId="49" fontId="37" fillId="0" borderId="26" xfId="47" applyFont="1" applyBorder="1" applyNumberFormat="1">
      <alignment horizontal="center" vertical="center" wrapText="1"/>
    </xf>
    <xf numFmtId="49" fontId="37" fillId="0" borderId="22" xfId="47" applyFont="1" applyBorder="1" applyNumberFormat="1">
      <alignment horizontal="center" vertical="center" wrapText="1"/>
    </xf>
    <xf numFmtId="0" fontId="37" fillId="0" borderId="16" xfId="0" applyFont="1" applyBorder="1">
      <alignment horizontal="center" vertical="center" wrapText="1"/>
    </xf>
    <xf numFmtId="0" fontId="37" fillId="0" borderId="15" xfId="0" applyFont="1" applyBorder="1">
      <alignment horizontal="center" vertical="center" wrapText="1"/>
    </xf>
    <xf numFmtId="0" fontId="37" fillId="0" borderId="20" xfId="0" applyFont="1" applyBorder="1">
      <alignment horizontal="center" vertical="center" wrapText="1"/>
    </xf>
    <xf numFmtId="0" fontId="37" fillId="0" borderId="22" xfId="0" applyFont="1" applyBorder="1">
      <alignment horizontal="center" vertical="center" wrapText="1"/>
    </xf>
    <xf numFmtId="0" fontId="47" fillId="0" borderId="0" xfId="0" applyFont="1">
      <alignment horizontal="center" vertical="center" wrapText="1"/>
    </xf>
    <xf numFmtId="0" fontId="48" fillId="36" borderId="16" xfId="0" applyFont="1" applyFill="1" applyBorder="1">
      <alignment horizontal="left" vertical="center" wrapText="1" indent="1"/>
      <protection locked="0"/>
    </xf>
    <xf numFmtId="0" fontId="47" fillId="0" borderId="16" xfId="0" applyFont="1" applyBorder="1">
      <alignment horizontal="left" vertical="center" wrapText="1" indent="1"/>
    </xf>
    <xf numFmtId="0" fontId="37" fillId="40" borderId="16" xfId="0" applyFont="1" applyFill="1" applyBorder="1">
      <alignment horizontal="left" vertical="center" wrapText="1" indent="1"/>
    </xf>
    <xf numFmtId="0" fontId="37" fillId="39" borderId="16" xfId="0" applyFont="1" applyFill="1" applyBorder="1">
      <alignment horizontal="left" vertical="center" wrapText="1" indent="1"/>
    </xf>
    <xf numFmtId="0" fontId="37" fillId="39" borderId="16" xfId="0" applyFont="1" applyFill="1" applyBorder="1">
      <alignment horizontal="center" vertical="center" wrapText="1"/>
    </xf>
    <xf numFmtId="0" fontId="37" fillId="41" borderId="16" xfId="0" applyFont="1" applyFill="1" applyBorder="1">
      <alignment horizontal="left" vertical="center" wrapText="1" indent="2"/>
    </xf>
    <xf numFmtId="0" fontId="37" fillId="41" borderId="16" xfId="0" applyFont="1" applyFill="1" applyBorder="1">
      <alignment horizontal="center" vertical="center" wrapText="1"/>
    </xf>
    <xf numFmtId="0" fontId="37" fillId="41" borderId="16" xfId="0" applyFont="1" applyFill="1" applyBorder="1">
      <alignment horizontal="left" vertical="center" wrapText="1" indent="1"/>
    </xf>
    <xf numFmtId="0" fontId="37" fillId="41" borderId="16" xfId="0" applyFont="1" applyFill="1" applyBorder="1">
      <alignment horizontal="left" vertical="center" wrapText="1" indent="1"/>
    </xf>
    <xf numFmtId="0" fontId="37" fillId="41" borderId="16" xfId="0" applyFont="1" applyFill="1" applyBorder="1">
      <alignment horizontal="center" vertical="center" wrapText="1"/>
    </xf>
    <xf numFmtId="0" fontId="0" fillId="40" borderId="0" xfId="0" applyFont="1" applyFill="1"/>
    <xf numFmtId="200" fontId="0" fillId="0" borderId="0" xfId="0" applyFont="1" applyNumberFormat="1"/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0" fillId="0" borderId="0" xfId="0" applyFont="1"/>
  </cellXfs>
  <cellStyles count="52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  <cellStyle name="Обычный 10" xfId="47"/>
    <cellStyle name="Обычный_Полезный отпуск электроэнергии и мощности, реализуемой по нерегулируемым ценам" xfId="48"/>
    <cellStyle name="Обычный_Полезный отпуск электроэнергии и мощности, реализуемой по регулируемым ценам" xfId="48"/>
    <cellStyle name="Обычный_Продажа" xfId="48"/>
    <cellStyle name="Обычный_Шаблон по источникам для Модуля Реестр (2)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sharedStrings" Target="sharedStrings.xml"/><Relationship Id="rId2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8.png"/><Relationship Id="rId3" Type="http://schemas.openxmlformats.org/officeDocument/2006/relationships/image" Target="../media/image9.png"/><Relationship Id="rId4" Type="http://schemas.openxmlformats.org/officeDocument/2006/relationships/image" Target="../media/image10.png"/><Relationship Id="rId5" Type="http://schemas.openxmlformats.org/officeDocument/2006/relationships/image" Target="../media/image11.png"/><Relationship Id="rId6" Type="http://schemas.openxmlformats.org/officeDocument/2006/relationships/image" Target="../media/image12.png"/><Relationship Id="rId7" Type="http://schemas.openxmlformats.org/officeDocument/2006/relationships/image" Target="../media/image13.png"/><Relationship Id="rId8" Type="http://schemas.openxmlformats.org/officeDocument/2006/relationships/image" Target="../media/image14.png"/><Relationship Id="rId9" Type="http://schemas.openxmlformats.org/officeDocument/2006/relationships/image" Target="../media/image15.png"/><Relationship Id="rId10" Type="http://schemas.openxmlformats.org/officeDocument/2006/relationships/image" Target="../media/image16.png"/><Relationship Id="rId11" Type="http://schemas.openxmlformats.org/officeDocument/2006/relationships/image" Target="../media/image17.png"/><Relationship Id="rId12" Type="http://schemas.openxmlformats.org/officeDocument/2006/relationships/image" Target="../media/image18.png"/><Relationship Id="rId13" Type="http://schemas.openxmlformats.org/officeDocument/2006/relationships/image" Target="../media/image19.png"/><Relationship Id="rId14" Type="http://schemas.openxmlformats.org/officeDocument/2006/relationships/image" Target="../media/image20.png"/><Relationship Id="rId15" Type="http://schemas.openxmlformats.org/officeDocument/2006/relationships/image" Target="../media/image21.png"/><Relationship Id="rId16" Type="http://schemas.openxmlformats.org/officeDocument/2006/relationships/image" Target="../media/image22.png"/><Relationship Id="rId17" Type="http://schemas.openxmlformats.org/officeDocument/2006/relationships/image" Target="../media/image23.png"/><Relationship Id="rId18" Type="http://schemas.openxmlformats.org/officeDocument/2006/relationships/image" Target="../media/image24.png"/><Relationship Id="rId19" Type="http://schemas.openxmlformats.org/officeDocument/2006/relationships/image" Target="../media/image25.png"/><Relationship Id="rId20" Type="http://schemas.openxmlformats.org/officeDocument/2006/relationships/image" Target="../media/image26.png"/><Relationship Id="rId21" Type="http://schemas.openxmlformats.org/officeDocument/2006/relationships/image" Target="../media/image27.png"/><Relationship Id="rId22" Type="http://schemas.openxmlformats.org/officeDocument/2006/relationships/image" Target="../media/image2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Relationship Id="rId2" Type="http://schemas.openxmlformats.org/officeDocument/2006/relationships/image" Target="../media/image30.png"/><Relationship Id="rId3" Type="http://schemas.openxmlformats.org/officeDocument/2006/relationships/image" Target="../media/image31.png"/><Relationship Id="rId4" Type="http://schemas.openxmlformats.org/officeDocument/2006/relationships/image" Target="../media/image32.png"/><Relationship Id="rId5" Type="http://schemas.openxmlformats.org/officeDocument/2006/relationships/image" Target="../media/image33.png"/><Relationship Id="rId6" Type="http://schemas.openxmlformats.org/officeDocument/2006/relationships/image" Target="../media/image34.png"/><Relationship Id="rId7" Type="http://schemas.openxmlformats.org/officeDocument/2006/relationships/image" Target="../media/image35.png"/><Relationship Id="rId8" Type="http://schemas.openxmlformats.org/officeDocument/2006/relationships/image" Target="../media/image3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Relationship Id="rId2" Type="http://schemas.openxmlformats.org/officeDocument/2006/relationships/image" Target="../media/image38.png"/><Relationship Id="rId3" Type="http://schemas.openxmlformats.org/officeDocument/2006/relationships/image" Target="../media/image39.png"/><Relationship Id="rId4" Type="http://schemas.openxmlformats.org/officeDocument/2006/relationships/image" Target="../media/image40.png"/><Relationship Id="rId5" Type="http://schemas.openxmlformats.org/officeDocument/2006/relationships/image" Target="../media/image41.png"/><Relationship Id="rId6" Type="http://schemas.openxmlformats.org/officeDocument/2006/relationships/image" Target="../media/image42.png"/><Relationship Id="rId7" Type="http://schemas.openxmlformats.org/officeDocument/2006/relationships/image" Target="../media/image43.png"/><Relationship Id="rId8" Type="http://schemas.openxmlformats.org/officeDocument/2006/relationships/image" Target="../media/image44.png"/><Relationship Id="rId9" Type="http://schemas.openxmlformats.org/officeDocument/2006/relationships/image" Target="../media/image45.png"/><Relationship Id="rId10" Type="http://schemas.openxmlformats.org/officeDocument/2006/relationships/image" Target="../media/image46.png"/><Relationship Id="rId11" Type="http://schemas.openxmlformats.org/officeDocument/2006/relationships/image" Target="../media/image47.png"/><Relationship Id="rId12" Type="http://schemas.openxmlformats.org/officeDocument/2006/relationships/image" Target="../media/image4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1" name="REGION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1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2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3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4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5" name="IMPORT_DATA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2048828</xdr:colOff>
      <xdr:row>11</xdr:row>
      <xdr:rowOff>28194</xdr:rowOff>
    </xdr:from>
    <xdr:to>
      <xdr:col>3</xdr:col>
      <xdr:colOff>2678811</xdr:colOff>
      <xdr:row>12</xdr:row>
      <xdr:rowOff>50578</xdr:rowOff>
    </xdr:to>
    <xdr:pic>
      <xdr:nvPicPr>
        <xdr:cNvPr id="1" name="SECTION_I_A_46PC_HIDDEN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1373505</xdr:colOff>
      <xdr:row>11</xdr:row>
      <xdr:rowOff>28194</xdr:rowOff>
    </xdr:from>
    <xdr:to>
      <xdr:col>3</xdr:col>
      <xdr:colOff>2003489</xdr:colOff>
      <xdr:row>12</xdr:row>
      <xdr:rowOff>50578</xdr:rowOff>
    </xdr:to>
    <xdr:pic>
      <xdr:nvPicPr>
        <xdr:cNvPr id="2" name="SECTION_I_A_35PC_HIDDEN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703231</xdr:colOff>
      <xdr:row>11</xdr:row>
      <xdr:rowOff>28194</xdr:rowOff>
    </xdr:from>
    <xdr:to>
      <xdr:col>3</xdr:col>
      <xdr:colOff>1333214</xdr:colOff>
      <xdr:row>12</xdr:row>
      <xdr:rowOff>50578</xdr:rowOff>
    </xdr:to>
    <xdr:pic>
      <xdr:nvPicPr>
        <xdr:cNvPr id="3" name="SECTION_I_A_2PC_HIDDEN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32861</xdr:colOff>
      <xdr:row>11</xdr:row>
      <xdr:rowOff>28194</xdr:rowOff>
    </xdr:from>
    <xdr:to>
      <xdr:col>3</xdr:col>
      <xdr:colOff>662940</xdr:colOff>
      <xdr:row>12</xdr:row>
      <xdr:rowOff>50578</xdr:rowOff>
    </xdr:to>
    <xdr:pic>
      <xdr:nvPicPr>
        <xdr:cNvPr id="4" name="SECTION_I_A_1PC_HIDDEN" hidden="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4053173</xdr:colOff>
      <xdr:row>12</xdr:row>
      <xdr:rowOff>71723</xdr:rowOff>
    </xdr:from>
    <xdr:to>
      <xdr:col>3</xdr:col>
      <xdr:colOff>4683157</xdr:colOff>
      <xdr:row>12</xdr:row>
      <xdr:rowOff>244507</xdr:rowOff>
    </xdr:to>
    <xdr:pic>
      <xdr:nvPicPr>
        <xdr:cNvPr id="5" name="SECTION_I_A_GV_HIDDEN" hidden="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3384233</xdr:colOff>
      <xdr:row>12</xdr:row>
      <xdr:rowOff>71723</xdr:rowOff>
    </xdr:from>
    <xdr:to>
      <xdr:col>3</xdr:col>
      <xdr:colOff>4014216</xdr:colOff>
      <xdr:row>12</xdr:row>
      <xdr:rowOff>244507</xdr:rowOff>
    </xdr:to>
    <xdr:pic>
      <xdr:nvPicPr>
        <xdr:cNvPr id="6" name="SECTION_I_A_FSK_HIDDEN" hidden="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2715292</xdr:colOff>
      <xdr:row>12</xdr:row>
      <xdr:rowOff>71723</xdr:rowOff>
    </xdr:from>
    <xdr:to>
      <xdr:col>3</xdr:col>
      <xdr:colOff>3345275</xdr:colOff>
      <xdr:row>12</xdr:row>
      <xdr:rowOff>244507</xdr:rowOff>
    </xdr:to>
    <xdr:pic>
      <xdr:nvPicPr>
        <xdr:cNvPr id="7" name="SECTION_I_A_LV_HIDDEN" hidden="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2046351</xdr:colOff>
      <xdr:row>12</xdr:row>
      <xdr:rowOff>71723</xdr:rowOff>
    </xdr:from>
    <xdr:to>
      <xdr:col>3</xdr:col>
      <xdr:colOff>2676335</xdr:colOff>
      <xdr:row>12</xdr:row>
      <xdr:rowOff>244507</xdr:rowOff>
    </xdr:to>
    <xdr:pic>
      <xdr:nvPicPr>
        <xdr:cNvPr id="8" name="SECTION_I_A_AV2_HIDDEN" hidden="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1371409</xdr:colOff>
      <xdr:row>12</xdr:row>
      <xdr:rowOff>71723</xdr:rowOff>
    </xdr:from>
    <xdr:to>
      <xdr:col>3</xdr:col>
      <xdr:colOff>2001488</xdr:colOff>
      <xdr:row>12</xdr:row>
      <xdr:rowOff>244507</xdr:rowOff>
    </xdr:to>
    <xdr:pic>
      <xdr:nvPicPr>
        <xdr:cNvPr id="9" name="SECTION_I_A_AV1_HIDDEN" hidden="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702564</xdr:colOff>
      <xdr:row>12</xdr:row>
      <xdr:rowOff>71723</xdr:rowOff>
    </xdr:from>
    <xdr:to>
      <xdr:col>3</xdr:col>
      <xdr:colOff>1332548</xdr:colOff>
      <xdr:row>12</xdr:row>
      <xdr:rowOff>244507</xdr:rowOff>
    </xdr:to>
    <xdr:pic>
      <xdr:nvPicPr>
        <xdr:cNvPr id="10" name="SECTION_I_A_HV_HIDDEN" hidden="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33623</xdr:colOff>
      <xdr:row>12</xdr:row>
      <xdr:rowOff>71723</xdr:rowOff>
    </xdr:from>
    <xdr:to>
      <xdr:col>3</xdr:col>
      <xdr:colOff>663607</xdr:colOff>
      <xdr:row>12</xdr:row>
      <xdr:rowOff>244507</xdr:rowOff>
    </xdr:to>
    <xdr:pic>
      <xdr:nvPicPr>
        <xdr:cNvPr id="11" name="SECTION_I_A_TTL_HIDDEN" hidden="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2043684</xdr:colOff>
      <xdr:row>11</xdr:row>
      <xdr:rowOff>28289</xdr:rowOff>
    </xdr:from>
    <xdr:to>
      <xdr:col>3</xdr:col>
      <xdr:colOff>2673382</xdr:colOff>
      <xdr:row>12</xdr:row>
      <xdr:rowOff>50006</xdr:rowOff>
    </xdr:to>
    <xdr:pic>
      <xdr:nvPicPr>
        <xdr:cNvPr id="12" name="SECTION_I_A_46PC_VISIBLE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1372553</xdr:colOff>
      <xdr:row>11</xdr:row>
      <xdr:rowOff>28289</xdr:rowOff>
    </xdr:from>
    <xdr:to>
      <xdr:col>3</xdr:col>
      <xdr:colOff>2002346</xdr:colOff>
      <xdr:row>12</xdr:row>
      <xdr:rowOff>50006</xdr:rowOff>
    </xdr:to>
    <xdr:pic>
      <xdr:nvPicPr>
        <xdr:cNvPr id="13" name="SECTION_I_A_35PC_VISIBLE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701516</xdr:colOff>
      <xdr:row>11</xdr:row>
      <xdr:rowOff>28289</xdr:rowOff>
    </xdr:from>
    <xdr:to>
      <xdr:col>3</xdr:col>
      <xdr:colOff>1331309</xdr:colOff>
      <xdr:row>12</xdr:row>
      <xdr:rowOff>50006</xdr:rowOff>
    </xdr:to>
    <xdr:pic>
      <xdr:nvPicPr>
        <xdr:cNvPr id="14" name="SECTION_I_A_2PC_VISIBLE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30290</xdr:colOff>
      <xdr:row>11</xdr:row>
      <xdr:rowOff>29623</xdr:rowOff>
    </xdr:from>
    <xdr:to>
      <xdr:col>3</xdr:col>
      <xdr:colOff>660273</xdr:colOff>
      <xdr:row>12</xdr:row>
      <xdr:rowOff>50006</xdr:rowOff>
    </xdr:to>
    <xdr:pic>
      <xdr:nvPicPr>
        <xdr:cNvPr id="15" name="SECTION_I_A_1PC_VISIBLE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4050602</xdr:colOff>
      <xdr:row>12</xdr:row>
      <xdr:rowOff>71628</xdr:rowOff>
    </xdr:from>
    <xdr:to>
      <xdr:col>3</xdr:col>
      <xdr:colOff>4680585</xdr:colOff>
      <xdr:row>12</xdr:row>
      <xdr:rowOff>244412</xdr:rowOff>
    </xdr:to>
    <xdr:pic>
      <xdr:nvPicPr>
        <xdr:cNvPr id="16" name="SECTION_I_A_GV_VISIBLE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3380327</xdr:colOff>
      <xdr:row>12</xdr:row>
      <xdr:rowOff>71628</xdr:rowOff>
    </xdr:from>
    <xdr:to>
      <xdr:col>3</xdr:col>
      <xdr:colOff>4010311</xdr:colOff>
      <xdr:row>12</xdr:row>
      <xdr:rowOff>244412</xdr:rowOff>
    </xdr:to>
    <xdr:pic>
      <xdr:nvPicPr>
        <xdr:cNvPr id="17" name="SECTION_I_A_FSK_VISIBLE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2710053</xdr:colOff>
      <xdr:row>12</xdr:row>
      <xdr:rowOff>71628</xdr:rowOff>
    </xdr:from>
    <xdr:to>
      <xdr:col>3</xdr:col>
      <xdr:colOff>3340037</xdr:colOff>
      <xdr:row>12</xdr:row>
      <xdr:rowOff>244412</xdr:rowOff>
    </xdr:to>
    <xdr:pic>
      <xdr:nvPicPr>
        <xdr:cNvPr id="18" name="SECTION_I_A_LV_VISIBLE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2039779</xdr:colOff>
      <xdr:row>12</xdr:row>
      <xdr:rowOff>71628</xdr:rowOff>
    </xdr:from>
    <xdr:to>
      <xdr:col>3</xdr:col>
      <xdr:colOff>2669858</xdr:colOff>
      <xdr:row>12</xdr:row>
      <xdr:rowOff>244412</xdr:rowOff>
    </xdr:to>
    <xdr:pic>
      <xdr:nvPicPr>
        <xdr:cNvPr id="19" name="SECTION_I_A_AV2_VISIBLE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1369600</xdr:colOff>
      <xdr:row>12</xdr:row>
      <xdr:rowOff>71628</xdr:rowOff>
    </xdr:from>
    <xdr:to>
      <xdr:col>3</xdr:col>
      <xdr:colOff>1999583</xdr:colOff>
      <xdr:row>12</xdr:row>
      <xdr:rowOff>244412</xdr:rowOff>
    </xdr:to>
    <xdr:pic>
      <xdr:nvPicPr>
        <xdr:cNvPr id="20" name="SECTION_I_A_AV1_VISIBLE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699326</xdr:colOff>
      <xdr:row>12</xdr:row>
      <xdr:rowOff>71628</xdr:rowOff>
    </xdr:from>
    <xdr:to>
      <xdr:col>3</xdr:col>
      <xdr:colOff>1329309</xdr:colOff>
      <xdr:row>12</xdr:row>
      <xdr:rowOff>244412</xdr:rowOff>
    </xdr:to>
    <xdr:pic>
      <xdr:nvPicPr>
        <xdr:cNvPr id="21" name="SECTION_I_A_HV_VISIBLE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29051</xdr:colOff>
      <xdr:row>12</xdr:row>
      <xdr:rowOff>71628</xdr:rowOff>
    </xdr:from>
    <xdr:to>
      <xdr:col>3</xdr:col>
      <xdr:colOff>659035</xdr:colOff>
      <xdr:row>12</xdr:row>
      <xdr:rowOff>244412</xdr:rowOff>
    </xdr:to>
    <xdr:pic>
      <xdr:nvPicPr>
        <xdr:cNvPr id="22" name="SECTION_I_A_TTL_VISIBLE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2016538</xdr:colOff>
      <xdr:row>11</xdr:row>
      <xdr:rowOff>28670</xdr:rowOff>
    </xdr:from>
    <xdr:to>
      <xdr:col>3</xdr:col>
      <xdr:colOff>2646617</xdr:colOff>
      <xdr:row>12</xdr:row>
      <xdr:rowOff>56293</xdr:rowOff>
    </xdr:to>
    <xdr:pic>
      <xdr:nvPicPr>
        <xdr:cNvPr id="1" name="SECTION_I_B_56PC_HIDDEN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1352550</xdr:colOff>
      <xdr:row>11</xdr:row>
      <xdr:rowOff>28670</xdr:rowOff>
    </xdr:from>
    <xdr:to>
      <xdr:col>3</xdr:col>
      <xdr:colOff>1982534</xdr:colOff>
      <xdr:row>12</xdr:row>
      <xdr:rowOff>56293</xdr:rowOff>
    </xdr:to>
    <xdr:pic>
      <xdr:nvPicPr>
        <xdr:cNvPr id="2" name="SECTION_I_B_34PC_HIDDEN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691991</xdr:colOff>
      <xdr:row>11</xdr:row>
      <xdr:rowOff>30861</xdr:rowOff>
    </xdr:from>
    <xdr:to>
      <xdr:col>3</xdr:col>
      <xdr:colOff>1321975</xdr:colOff>
      <xdr:row>12</xdr:row>
      <xdr:rowOff>57531</xdr:rowOff>
    </xdr:to>
    <xdr:pic>
      <xdr:nvPicPr>
        <xdr:cNvPr id="3" name="SECTION_I_B_2PC_HIDDEN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21717</xdr:colOff>
      <xdr:row>11</xdr:row>
      <xdr:rowOff>30861</xdr:rowOff>
    </xdr:from>
    <xdr:to>
      <xdr:col>3</xdr:col>
      <xdr:colOff>651701</xdr:colOff>
      <xdr:row>12</xdr:row>
      <xdr:rowOff>57531</xdr:rowOff>
    </xdr:to>
    <xdr:pic>
      <xdr:nvPicPr>
        <xdr:cNvPr id="4" name="SECTION_I_B_1PC_HIDDEN" hidden="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2016538</xdr:colOff>
      <xdr:row>11</xdr:row>
      <xdr:rowOff>28670</xdr:rowOff>
    </xdr:from>
    <xdr:to>
      <xdr:col>3</xdr:col>
      <xdr:colOff>2646617</xdr:colOff>
      <xdr:row>12</xdr:row>
      <xdr:rowOff>56293</xdr:rowOff>
    </xdr:to>
    <xdr:pic>
      <xdr:nvPicPr>
        <xdr:cNvPr id="5" name="SECTION_I_B_56PC_VISIBLE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1352550</xdr:colOff>
      <xdr:row>11</xdr:row>
      <xdr:rowOff>28670</xdr:rowOff>
    </xdr:from>
    <xdr:to>
      <xdr:col>3</xdr:col>
      <xdr:colOff>1982534</xdr:colOff>
      <xdr:row>12</xdr:row>
      <xdr:rowOff>56293</xdr:rowOff>
    </xdr:to>
    <xdr:pic>
      <xdr:nvPicPr>
        <xdr:cNvPr id="6" name="SECTION_I_B_34PC_VISIBLE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690372</xdr:colOff>
      <xdr:row>11</xdr:row>
      <xdr:rowOff>31623</xdr:rowOff>
    </xdr:from>
    <xdr:to>
      <xdr:col>3</xdr:col>
      <xdr:colOff>1320070</xdr:colOff>
      <xdr:row>12</xdr:row>
      <xdr:rowOff>57531</xdr:rowOff>
    </xdr:to>
    <xdr:pic>
      <xdr:nvPicPr>
        <xdr:cNvPr id="7" name="SECTION_I_B_2PC_VISIBLE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19050</xdr:colOff>
      <xdr:row>11</xdr:row>
      <xdr:rowOff>32861</xdr:rowOff>
    </xdr:from>
    <xdr:to>
      <xdr:col>3</xdr:col>
      <xdr:colOff>649034</xdr:colOff>
      <xdr:row>12</xdr:row>
      <xdr:rowOff>57531</xdr:rowOff>
    </xdr:to>
    <xdr:pic>
      <xdr:nvPicPr>
        <xdr:cNvPr id="8" name="SECTION_I_B_1PC_VISIBLE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3366897</xdr:colOff>
      <xdr:row>11</xdr:row>
      <xdr:rowOff>19145</xdr:rowOff>
    </xdr:from>
    <xdr:to>
      <xdr:col>3</xdr:col>
      <xdr:colOff>3996881</xdr:colOff>
      <xdr:row>11</xdr:row>
      <xdr:rowOff>191929</xdr:rowOff>
    </xdr:to>
    <xdr:pic>
      <xdr:nvPicPr>
        <xdr:cNvPr id="1" name="SECTION_II_A_GV_HIDDEN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2705290</xdr:colOff>
      <xdr:row>11</xdr:row>
      <xdr:rowOff>19145</xdr:rowOff>
    </xdr:from>
    <xdr:to>
      <xdr:col>3</xdr:col>
      <xdr:colOff>3335274</xdr:colOff>
      <xdr:row>11</xdr:row>
      <xdr:rowOff>191929</xdr:rowOff>
    </xdr:to>
    <xdr:pic>
      <xdr:nvPicPr>
        <xdr:cNvPr id="2" name="SECTION_II_A_LV_HIDDEN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2036350</xdr:colOff>
      <xdr:row>11</xdr:row>
      <xdr:rowOff>19145</xdr:rowOff>
    </xdr:from>
    <xdr:to>
      <xdr:col>3</xdr:col>
      <xdr:colOff>2666333</xdr:colOff>
      <xdr:row>11</xdr:row>
      <xdr:rowOff>191929</xdr:rowOff>
    </xdr:to>
    <xdr:pic>
      <xdr:nvPicPr>
        <xdr:cNvPr id="3" name="SECTION_II_A_AV2_HIDDEN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1361408</xdr:colOff>
      <xdr:row>11</xdr:row>
      <xdr:rowOff>19145</xdr:rowOff>
    </xdr:from>
    <xdr:to>
      <xdr:col>3</xdr:col>
      <xdr:colOff>1991487</xdr:colOff>
      <xdr:row>11</xdr:row>
      <xdr:rowOff>191929</xdr:rowOff>
    </xdr:to>
    <xdr:pic>
      <xdr:nvPicPr>
        <xdr:cNvPr id="4" name="SECTION_II_A_AV1_HIDDEN" hidden="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692468</xdr:colOff>
      <xdr:row>11</xdr:row>
      <xdr:rowOff>19145</xdr:rowOff>
    </xdr:from>
    <xdr:to>
      <xdr:col>3</xdr:col>
      <xdr:colOff>1322546</xdr:colOff>
      <xdr:row>11</xdr:row>
      <xdr:rowOff>191929</xdr:rowOff>
    </xdr:to>
    <xdr:pic>
      <xdr:nvPicPr>
        <xdr:cNvPr id="5" name="SECTION_II_A_HV_HIDDEN" hidden="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23622</xdr:colOff>
      <xdr:row>11</xdr:row>
      <xdr:rowOff>19145</xdr:rowOff>
    </xdr:from>
    <xdr:to>
      <xdr:col>3</xdr:col>
      <xdr:colOff>653606</xdr:colOff>
      <xdr:row>11</xdr:row>
      <xdr:rowOff>191929</xdr:rowOff>
    </xdr:to>
    <xdr:pic>
      <xdr:nvPicPr>
        <xdr:cNvPr id="6" name="SECTION_II_A_TTL_HIDDEN" hidden="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3364325</xdr:colOff>
      <xdr:row>11</xdr:row>
      <xdr:rowOff>19050</xdr:rowOff>
    </xdr:from>
    <xdr:to>
      <xdr:col>3</xdr:col>
      <xdr:colOff>3994309</xdr:colOff>
      <xdr:row>11</xdr:row>
      <xdr:rowOff>191834</xdr:rowOff>
    </xdr:to>
    <xdr:pic>
      <xdr:nvPicPr>
        <xdr:cNvPr id="7" name="SECTION_II_A_GV_VISIBLE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2700052</xdr:colOff>
      <xdr:row>11</xdr:row>
      <xdr:rowOff>19050</xdr:rowOff>
    </xdr:from>
    <xdr:to>
      <xdr:col>3</xdr:col>
      <xdr:colOff>3330035</xdr:colOff>
      <xdr:row>11</xdr:row>
      <xdr:rowOff>191834</xdr:rowOff>
    </xdr:to>
    <xdr:pic>
      <xdr:nvPicPr>
        <xdr:cNvPr id="8" name="SECTION_II_A_LV_VISIBLE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2029778</xdr:colOff>
      <xdr:row>11</xdr:row>
      <xdr:rowOff>19050</xdr:rowOff>
    </xdr:from>
    <xdr:to>
      <xdr:col>3</xdr:col>
      <xdr:colOff>2659856</xdr:colOff>
      <xdr:row>11</xdr:row>
      <xdr:rowOff>191834</xdr:rowOff>
    </xdr:to>
    <xdr:pic>
      <xdr:nvPicPr>
        <xdr:cNvPr id="9" name="SECTION_II_A_AV2_VISIBLE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1359599</xdr:colOff>
      <xdr:row>11</xdr:row>
      <xdr:rowOff>19050</xdr:rowOff>
    </xdr:from>
    <xdr:to>
      <xdr:col>3</xdr:col>
      <xdr:colOff>1989582</xdr:colOff>
      <xdr:row>11</xdr:row>
      <xdr:rowOff>191834</xdr:rowOff>
    </xdr:to>
    <xdr:pic>
      <xdr:nvPicPr>
        <xdr:cNvPr id="10" name="SECTION_II_A_AV1_VISIBLE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689324</xdr:colOff>
      <xdr:row>11</xdr:row>
      <xdr:rowOff>19050</xdr:rowOff>
    </xdr:from>
    <xdr:to>
      <xdr:col>3</xdr:col>
      <xdr:colOff>1319308</xdr:colOff>
      <xdr:row>11</xdr:row>
      <xdr:rowOff>191834</xdr:rowOff>
    </xdr:to>
    <xdr:pic>
      <xdr:nvPicPr>
        <xdr:cNvPr id="11" name="SECTION_II_A_HV_VISIBLE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19050</xdr:colOff>
      <xdr:row>11</xdr:row>
      <xdr:rowOff>19050</xdr:rowOff>
    </xdr:from>
    <xdr:to>
      <xdr:col>3</xdr:col>
      <xdr:colOff>649034</xdr:colOff>
      <xdr:row>11</xdr:row>
      <xdr:rowOff>191834</xdr:rowOff>
    </xdr:to>
    <xdr:pic>
      <xdr:nvPicPr>
        <xdr:cNvPr id="12" name="SECTION_II_A_TTL_VISIBLE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hyperlink" Target="https://sp.eias.ru/knowledgebase.php?article=124" TargetMode="External"/><Relationship Id="rId3" Type="http://schemas.openxmlformats.org/officeDocument/2006/relationships/hyperlink" Target="mailto:i.bukhmina@natec.su" TargetMode="External"/><Relationship Id="rId4" Type="http://schemas.openxmlformats.org/officeDocument/2006/relationships/hyperlink" Target="https://eias.ru/files/46ee.stx.eias.justification.rt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0841FF2-4AB7-5D28-EA4D-5BBB68D64EE5}" mc:Ignorable="x14ac xr xr2 xr3">
  <dimension ref="A1:AC15"/>
  <sheetViews>
    <sheetView topLeftCell="A1" showGridLines="0" workbookViewId="0">
      <selection activeCell="A1" sqref="A1"/>
    </sheetView>
  </sheetViews>
  <sheetFormatPr customHeight="1" defaultRowHeight="10.5"/>
  <cols>
    <col min="1" max="1" style="50" width="2.7109375" customWidth="1"/>
    <col min="2" max="3" style="50" width="9.7109375" customWidth="1"/>
    <col min="4" max="4" style="50" width="4.28125" customWidth="1"/>
    <col min="5" max="6" style="50" width="4.421875" customWidth="1"/>
    <col min="7" max="7" style="50" width="4.57421875" customWidth="1"/>
    <col min="8" max="25" style="50" width="4.421875" customWidth="1"/>
    <col min="26" max="26" style="50" width="2.7109375" customWidth="1"/>
    <col min="27" max="29" style="50" width="9.140625"/>
  </cols>
  <sheetData>
    <row customHeight="1" ht="12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4" t="s">
        <v>0</v>
      </c>
      <c r="AB1" s="52"/>
      <c r="AC1" s="52"/>
    </row>
    <row customHeight="1" ht="15">
      <c r="A2" s="52"/>
      <c r="B2" s="228" t="s">
        <v>1</v>
      </c>
      <c r="C2" s="228"/>
      <c r="D2" s="228"/>
      <c r="E2" s="228"/>
      <c r="F2" s="228"/>
      <c r="G2" s="228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  <c r="W2" s="55"/>
      <c r="X2" s="55"/>
      <c r="Y2" s="52"/>
      <c r="Z2" s="52"/>
      <c r="AA2" s="53"/>
      <c r="AB2" s="52"/>
      <c r="AC2" s="52"/>
    </row>
    <row customHeight="1" ht="15">
      <c r="A3" s="52"/>
      <c r="B3" s="229" t="s">
        <v>2</v>
      </c>
      <c r="C3" s="229"/>
      <c r="D3" s="229"/>
      <c r="E3" s="229"/>
      <c r="F3" s="229"/>
      <c r="G3" s="229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5"/>
      <c r="T3" s="55"/>
      <c r="U3" s="55"/>
      <c r="V3" s="56"/>
      <c r="W3" s="56"/>
      <c r="X3" s="56"/>
      <c r="Y3" s="56"/>
      <c r="Z3" s="52"/>
      <c r="AA3" s="53"/>
      <c r="AB3" s="52"/>
      <c r="AC3" s="52"/>
    </row>
    <row customHeight="1" ht="6">
      <c r="A4" s="52"/>
      <c r="B4" s="59"/>
      <c r="C4" s="60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52"/>
      <c r="AA4" s="53"/>
      <c r="AB4" s="52"/>
      <c r="AC4" s="52"/>
    </row>
    <row customHeight="1" ht="30">
      <c r="A5" s="58"/>
      <c r="B5" s="230" t="s">
        <v>3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58"/>
      <c r="AA5" s="53"/>
      <c r="AB5" s="57"/>
      <c r="AC5" s="57"/>
    </row>
    <row customHeight="1" ht="6">
      <c r="A6" s="60"/>
      <c r="B6" s="221" t="s">
        <v>4</v>
      </c>
      <c r="C6" s="224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6"/>
      <c r="Z6" s="64"/>
      <c r="AA6" s="52"/>
      <c r="AB6" s="52"/>
      <c r="AC6" s="52"/>
    </row>
    <row customHeight="1" ht="21">
      <c r="A7" s="60"/>
      <c r="B7" s="221"/>
      <c r="C7" s="224"/>
      <c r="D7" s="67"/>
      <c r="E7" s="67"/>
      <c r="F7" s="62"/>
      <c r="G7" s="62"/>
      <c r="H7" s="62"/>
      <c r="I7" s="62"/>
      <c r="J7" s="62"/>
      <c r="K7" s="62"/>
      <c r="L7" s="62"/>
      <c r="M7" s="62"/>
      <c r="N7" s="62"/>
      <c r="O7" s="67"/>
      <c r="P7" s="62"/>
      <c r="Q7" s="62"/>
      <c r="R7" s="62"/>
      <c r="S7" s="62"/>
      <c r="T7" s="62"/>
      <c r="U7" s="62"/>
      <c r="V7" s="62"/>
      <c r="W7" s="62"/>
      <c r="X7" s="62"/>
      <c r="Y7" s="66"/>
      <c r="Z7" s="64"/>
      <c r="AA7" s="52"/>
      <c r="AB7" s="52"/>
      <c r="AC7" s="52"/>
    </row>
    <row customHeight="1" ht="15">
      <c r="A8" s="60"/>
      <c r="B8" s="221"/>
      <c r="C8" s="224"/>
      <c r="D8" s="70"/>
      <c r="E8" s="71" t="s">
        <v>5</v>
      </c>
      <c r="F8" s="231" t="s">
        <v>6</v>
      </c>
      <c r="G8" s="232"/>
      <c r="H8" s="232"/>
      <c r="I8" s="232"/>
      <c r="J8" s="232"/>
      <c r="K8" s="232"/>
      <c r="L8" s="232"/>
      <c r="M8" s="232"/>
      <c r="N8" s="70"/>
      <c r="O8" s="72" t="s">
        <v>5</v>
      </c>
      <c r="P8" s="233" t="s">
        <v>7</v>
      </c>
      <c r="Q8" s="234"/>
      <c r="R8" s="234"/>
      <c r="S8" s="234"/>
      <c r="T8" s="234"/>
      <c r="U8" s="234"/>
      <c r="V8" s="234"/>
      <c r="W8" s="234"/>
      <c r="X8" s="234"/>
      <c r="Y8" s="66"/>
      <c r="Z8" s="64"/>
      <c r="AA8" s="52"/>
      <c r="AB8" s="52"/>
      <c r="AC8" s="52"/>
    </row>
    <row customHeight="1" ht="15">
      <c r="A9" s="60"/>
      <c r="B9" s="221"/>
      <c r="C9" s="224"/>
      <c r="D9" s="70"/>
      <c r="E9" s="73" t="s">
        <v>5</v>
      </c>
      <c r="F9" s="231" t="s">
        <v>8</v>
      </c>
      <c r="G9" s="232"/>
      <c r="H9" s="232"/>
      <c r="I9" s="232"/>
      <c r="J9" s="232"/>
      <c r="K9" s="232"/>
      <c r="L9" s="232"/>
      <c r="M9" s="232"/>
      <c r="N9" s="70"/>
      <c r="O9" s="74" t="s">
        <v>5</v>
      </c>
      <c r="P9" s="233" t="s">
        <v>9</v>
      </c>
      <c r="Q9" s="234"/>
      <c r="R9" s="234"/>
      <c r="S9" s="234"/>
      <c r="T9" s="234"/>
      <c r="U9" s="234"/>
      <c r="V9" s="234"/>
      <c r="W9" s="234"/>
      <c r="X9" s="234"/>
      <c r="Y9" s="66"/>
      <c r="Z9" s="64"/>
      <c r="AA9" s="52"/>
      <c r="AB9" s="52"/>
      <c r="AC9" s="52"/>
    </row>
    <row customHeight="1" ht="21">
      <c r="A10" s="60"/>
      <c r="B10" s="221"/>
      <c r="C10" s="222"/>
      <c r="D10" s="65"/>
      <c r="E10" s="63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62"/>
      <c r="Q10" s="62"/>
      <c r="R10" s="62"/>
      <c r="S10" s="62"/>
      <c r="T10" s="62"/>
      <c r="U10" s="62"/>
      <c r="V10" s="62"/>
      <c r="W10" s="62"/>
      <c r="X10" s="62"/>
      <c r="Y10" s="66"/>
      <c r="Z10" s="64"/>
      <c r="AA10" s="52"/>
      <c r="AB10" s="52"/>
      <c r="AC10" s="52"/>
    </row>
    <row customHeight="1" ht="6">
      <c r="A11" s="60"/>
      <c r="B11" s="219" t="s">
        <v>10</v>
      </c>
      <c r="C11" s="220"/>
      <c r="D11" s="70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6"/>
      <c r="Z11" s="64"/>
      <c r="AA11" s="52"/>
      <c r="AB11" s="52"/>
      <c r="AC11" s="52"/>
    </row>
    <row customHeight="1" ht="72">
      <c r="A12" s="60"/>
      <c r="B12" s="221"/>
      <c r="C12" s="222"/>
      <c r="D12" s="69"/>
      <c r="E12" s="223" t="s">
        <v>11</v>
      </c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66"/>
      <c r="Z12" s="64"/>
      <c r="AA12" s="52"/>
      <c r="AB12" s="52"/>
      <c r="AC12" s="52"/>
    </row>
    <row customHeight="1" ht="6">
      <c r="A13" s="60"/>
      <c r="B13" s="219" t="s">
        <v>12</v>
      </c>
      <c r="C13" s="220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6"/>
      <c r="Z13" s="64"/>
      <c r="AA13" s="52"/>
      <c r="AB13" s="52"/>
      <c r="AC13" s="52"/>
    </row>
    <row customHeight="1" ht="66">
      <c r="A14" s="60"/>
      <c r="B14" s="221"/>
      <c r="C14" s="224"/>
      <c r="D14" s="70"/>
      <c r="E14" s="227" t="s">
        <v>13</v>
      </c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66"/>
      <c r="Z14" s="64"/>
      <c r="AA14" s="52"/>
      <c r="AB14" s="52"/>
      <c r="AC14" s="52"/>
    </row>
    <row customHeight="1" ht="6">
      <c r="A15" s="60"/>
      <c r="B15" s="225"/>
      <c r="C15" s="226"/>
      <c r="D15" s="75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7"/>
      <c r="Z15" s="64"/>
      <c r="AA15" s="53"/>
      <c r="AB15" s="52"/>
      <c r="AC15" s="52"/>
    </row>
  </sheetData>
  <sheetProtection formatColumns="0" formatRows="0" sort="0" autoFilter="0" insertRows="0" deleteRows="0" deleteColumns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E33E211-6DB8-E218-C1E8-0AF9785C15E3}" mc:Ignorable="x14ac xr xr2 xr3">
  <sheetPr>
    <tabColor rgb="FFFFCC99"/>
  </sheetPr>
  <dimension ref="A1:O9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42.7109375" customWidth="1"/>
    <col min="2" max="2" style="50" width="6.7109375" customWidth="1"/>
    <col min="3" max="3" style="50" width="40.7109375" customWidth="1"/>
    <col min="4" max="4" style="50" width="3.7109375" customWidth="1"/>
    <col min="5" max="5" style="50" width="45.7109375" customWidth="1"/>
    <col min="6" max="6" style="50" width="3.7109375" customWidth="1"/>
    <col min="7" max="7" style="50" width="42.7109375" customWidth="1"/>
    <col min="8" max="8" style="50" width="4.7109375" customWidth="1"/>
    <col min="9" max="9" style="50" width="9.7109375" customWidth="1"/>
    <col min="10" max="10" style="50" width="23.8515625" customWidth="1"/>
    <col min="11" max="11" style="50" width="2.7109375" customWidth="1"/>
    <col min="12" max="12" style="50" width="13.7109375" customWidth="1"/>
    <col min="13" max="13" style="50" width="9.140625"/>
    <col min="14" max="14" style="50" width="2.7109375" customWidth="1"/>
    <col min="15" max="15" style="50" width="12.140625" customWidth="1"/>
  </cols>
  <sheetData>
    <row customHeight="1" ht="11.25">
      <c r="A1" s="214" t="s">
        <v>618</v>
      </c>
      <c r="B1" s="215" t="s">
        <v>619</v>
      </c>
      <c r="C1" s="214" t="s">
        <v>618</v>
      </c>
      <c r="D1" s="189"/>
      <c r="E1" s="190" t="s">
        <v>620</v>
      </c>
      <c r="F1" s="189"/>
      <c r="G1" s="190" t="s">
        <v>621</v>
      </c>
      <c r="H1" s="189"/>
      <c r="I1" s="191" t="s">
        <v>622</v>
      </c>
      <c r="J1" s="190" t="s">
        <v>623</v>
      </c>
      <c r="L1" s="190" t="s">
        <v>624</v>
      </c>
      <c r="O1" s="190" t="s">
        <v>625</v>
      </c>
    </row>
    <row customHeight="1" ht="11.25">
      <c r="A2" s="214" t="s">
        <v>626</v>
      </c>
      <c r="B2" s="215" t="s">
        <v>627</v>
      </c>
      <c r="C2" s="214" t="s">
        <v>626</v>
      </c>
      <c r="D2" s="189"/>
      <c r="E2" s="192" t="s">
        <v>65</v>
      </c>
      <c r="F2" s="189"/>
      <c r="G2" s="193" t="str">
        <f>YEAR</f>
        <v>2026</v>
      </c>
      <c r="H2" s="189"/>
      <c r="I2" s="191" t="s">
        <v>628</v>
      </c>
      <c r="J2" s="190" t="s">
        <v>629</v>
      </c>
      <c r="L2" s="192" t="s">
        <v>29</v>
      </c>
      <c r="M2" s="197">
        <v>1</v>
      </c>
      <c r="O2" s="192">
        <v>2022</v>
      </c>
    </row>
    <row customHeight="1" ht="11.25">
      <c r="A3" s="214" t="s">
        <v>630</v>
      </c>
      <c r="B3" s="215" t="s">
        <v>631</v>
      </c>
      <c r="C3" s="214" t="s">
        <v>630</v>
      </c>
      <c r="D3" s="189"/>
      <c r="E3" s="192" t="s">
        <v>68</v>
      </c>
      <c r="F3" s="189"/>
      <c r="H3" s="189"/>
      <c r="I3" s="191" t="s">
        <v>632</v>
      </c>
      <c r="J3" s="190" t="s">
        <v>633</v>
      </c>
      <c r="L3" s="192" t="s">
        <v>113</v>
      </c>
      <c r="M3" s="197">
        <v>2</v>
      </c>
      <c r="O3" s="192">
        <v>2023</v>
      </c>
    </row>
    <row customHeight="1" ht="11.25">
      <c r="A4" s="214" t="s">
        <v>634</v>
      </c>
      <c r="B4" s="215" t="s">
        <v>635</v>
      </c>
      <c r="C4" s="214" t="s">
        <v>634</v>
      </c>
      <c r="D4" s="189"/>
      <c r="F4" s="189"/>
      <c r="G4" s="190" t="s">
        <v>636</v>
      </c>
      <c r="H4" s="189"/>
      <c r="I4" s="191" t="s">
        <v>637</v>
      </c>
      <c r="J4" s="190" t="s">
        <v>638</v>
      </c>
      <c r="L4" s="192" t="s">
        <v>114</v>
      </c>
      <c r="M4" s="197">
        <v>3</v>
      </c>
      <c r="O4" s="192">
        <v>2024</v>
      </c>
    </row>
    <row customHeight="1" ht="11.25">
      <c r="A5" s="214" t="s">
        <v>639</v>
      </c>
      <c r="B5" s="215" t="s">
        <v>640</v>
      </c>
      <c r="C5" s="214" t="s">
        <v>639</v>
      </c>
      <c r="D5" s="189"/>
      <c r="F5" s="189"/>
      <c r="G5" s="193" t="str">
        <f>"01.01."&amp;PERIOD</f>
        <v>01.01.2026</v>
      </c>
      <c r="H5" s="189"/>
      <c r="I5" s="191" t="s">
        <v>641</v>
      </c>
      <c r="J5" s="190" t="s">
        <v>642</v>
      </c>
      <c r="L5" s="192" t="s">
        <v>115</v>
      </c>
      <c r="M5" s="197">
        <v>4</v>
      </c>
      <c r="O5" s="192">
        <v>2025</v>
      </c>
    </row>
    <row customHeight="1" ht="11.25">
      <c r="A6" s="214" t="s">
        <v>643</v>
      </c>
      <c r="B6" s="215" t="s">
        <v>644</v>
      </c>
      <c r="C6" s="214" t="s">
        <v>643</v>
      </c>
      <c r="D6" s="189"/>
      <c r="E6" s="190" t="s">
        <v>645</v>
      </c>
      <c r="F6" s="189"/>
      <c r="G6" s="193" t="str">
        <f>"31.12."&amp;PERIOD</f>
        <v>31.12.2026</v>
      </c>
      <c r="H6" s="189"/>
      <c r="I6" s="194"/>
      <c r="J6" s="190" t="s">
        <v>646</v>
      </c>
      <c r="L6" s="192" t="s">
        <v>116</v>
      </c>
      <c r="M6" s="197">
        <v>5</v>
      </c>
      <c r="O6" s="192">
        <v>2026</v>
      </c>
    </row>
    <row customHeight="1" ht="11.25">
      <c r="A7" s="214" t="s">
        <v>647</v>
      </c>
      <c r="B7" s="215" t="s">
        <v>648</v>
      </c>
      <c r="C7" s="214" t="s">
        <v>647</v>
      </c>
      <c r="D7" s="189"/>
      <c r="E7" s="195" t="s">
        <v>52</v>
      </c>
      <c r="F7" s="189"/>
      <c r="G7" s="189"/>
      <c r="H7" s="189"/>
      <c r="I7" s="189"/>
      <c r="J7" s="189"/>
      <c r="L7" s="192" t="s">
        <v>117</v>
      </c>
      <c r="M7" s="197">
        <v>6</v>
      </c>
    </row>
    <row customHeight="1" ht="11.25">
      <c r="A8" s="214" t="s">
        <v>649</v>
      </c>
      <c r="B8" s="215" t="s">
        <v>650</v>
      </c>
      <c r="C8" s="214" t="s">
        <v>649</v>
      </c>
      <c r="D8" s="189"/>
      <c r="E8" s="195" t="s">
        <v>651</v>
      </c>
      <c r="F8" s="189"/>
      <c r="G8" s="190" t="s">
        <v>652</v>
      </c>
      <c r="H8" s="189"/>
      <c r="I8" s="189"/>
      <c r="J8" s="189"/>
      <c r="L8" s="199" t="s">
        <v>118</v>
      </c>
      <c r="M8" s="197">
        <v>7</v>
      </c>
    </row>
    <row customHeight="1" ht="11.25">
      <c r="A9" s="214" t="s">
        <v>653</v>
      </c>
      <c r="B9" s="215" t="s">
        <v>654</v>
      </c>
      <c r="C9" s="214" t="s">
        <v>653</v>
      </c>
      <c r="D9" s="189"/>
      <c r="F9" s="189"/>
      <c r="G9" s="193" t="str">
        <f>"01.01."&amp;PERIOD</f>
        <v>01.01.2026</v>
      </c>
      <c r="H9" s="189"/>
      <c r="I9" s="189"/>
      <c r="J9" s="189"/>
      <c r="L9" s="199" t="s">
        <v>119</v>
      </c>
      <c r="M9" s="197">
        <v>8</v>
      </c>
    </row>
    <row customHeight="1" ht="11.25">
      <c r="A10" s="214" t="s">
        <v>655</v>
      </c>
      <c r="B10" s="215" t="s">
        <v>656</v>
      </c>
      <c r="C10" s="214" t="s">
        <v>655</v>
      </c>
      <c r="D10" s="189"/>
      <c r="F10" s="189"/>
      <c r="G10" s="193" t="str">
        <f>"31.12."&amp;PERIOD</f>
        <v>31.12.2026</v>
      </c>
      <c r="H10" s="189"/>
      <c r="I10" s="189"/>
      <c r="J10" s="189"/>
      <c r="L10" s="199" t="s">
        <v>120</v>
      </c>
      <c r="M10" s="197">
        <v>9</v>
      </c>
    </row>
    <row customHeight="1" ht="11.25">
      <c r="A11" s="216" t="s">
        <v>657</v>
      </c>
      <c r="B11" s="215" t="s">
        <v>658</v>
      </c>
      <c r="C11" s="214" t="s">
        <v>659</v>
      </c>
      <c r="D11" s="189"/>
      <c r="E11" s="190" t="s">
        <v>660</v>
      </c>
      <c r="F11" s="189"/>
      <c r="H11" s="189"/>
      <c r="I11" s="189"/>
      <c r="J11" s="189"/>
      <c r="L11" s="199" t="s">
        <v>121</v>
      </c>
      <c r="M11" s="197">
        <v>10</v>
      </c>
    </row>
    <row customHeight="1" ht="11.25">
      <c r="A12" s="216" t="s">
        <v>661</v>
      </c>
      <c r="B12" s="215" t="s">
        <v>662</v>
      </c>
      <c r="C12" s="214"/>
      <c r="D12" s="189"/>
      <c r="E12" s="195" t="s">
        <v>663</v>
      </c>
      <c r="F12" s="189"/>
      <c r="G12" s="190" t="s">
        <v>664</v>
      </c>
      <c r="H12" s="189"/>
      <c r="I12" s="189"/>
      <c r="J12" s="189"/>
      <c r="L12" s="199" t="s">
        <v>122</v>
      </c>
      <c r="M12" s="197">
        <v>11</v>
      </c>
    </row>
    <row customHeight="1" ht="11.25">
      <c r="A13" s="216" t="s">
        <v>665</v>
      </c>
      <c r="B13" s="215" t="s">
        <v>666</v>
      </c>
      <c r="C13" s="214" t="s">
        <v>667</v>
      </c>
      <c r="D13" s="189"/>
      <c r="E13" s="195" t="s">
        <v>73</v>
      </c>
      <c r="F13" s="189"/>
      <c r="G13" s="193" t="str">
        <f>"01.01."&amp;PERIOD</f>
        <v>01.01.2026</v>
      </c>
      <c r="H13" s="189"/>
      <c r="I13" s="189"/>
      <c r="J13" s="189"/>
      <c r="L13" s="199" t="s">
        <v>123</v>
      </c>
      <c r="M13" s="197">
        <v>12</v>
      </c>
    </row>
    <row customHeight="1" ht="11.25">
      <c r="A14" s="216" t="s">
        <v>668</v>
      </c>
      <c r="B14" s="215" t="s">
        <v>669</v>
      </c>
      <c r="C14" s="214" t="s">
        <v>670</v>
      </c>
      <c r="D14" s="189"/>
      <c r="E14" s="195" t="s">
        <v>671</v>
      </c>
      <c r="F14" s="189"/>
      <c r="G14" s="193" t="str">
        <f>"31.12."&amp;PERIOD</f>
        <v>31.12.2026</v>
      </c>
      <c r="H14" s="189"/>
      <c r="I14" s="189"/>
      <c r="J14" s="189"/>
      <c r="L14" s="199" t="s">
        <v>25</v>
      </c>
      <c r="M14" s="197">
        <v>13</v>
      </c>
    </row>
    <row customHeight="1" ht="11.25">
      <c r="A15" s="217" t="s">
        <v>672</v>
      </c>
      <c r="B15" s="218"/>
      <c r="C15" s="217"/>
      <c r="D15" s="189"/>
      <c r="F15" s="189"/>
      <c r="H15" s="189"/>
      <c r="I15" s="189"/>
      <c r="J15" s="189"/>
    </row>
    <row customHeight="1" ht="11.25">
      <c r="A16" s="214" t="s">
        <v>673</v>
      </c>
      <c r="B16" s="215" t="s">
        <v>674</v>
      </c>
      <c r="C16" s="214" t="s">
        <v>673</v>
      </c>
      <c r="D16" s="189"/>
      <c r="F16" s="189"/>
      <c r="G16" s="190" t="s">
        <v>675</v>
      </c>
      <c r="H16" s="189"/>
      <c r="I16" s="189"/>
      <c r="J16" s="189"/>
    </row>
    <row customHeight="1" ht="11.25">
      <c r="A17" s="214" t="s">
        <v>676</v>
      </c>
      <c r="B17" s="215" t="s">
        <v>677</v>
      </c>
      <c r="C17" s="214" t="s">
        <v>676</v>
      </c>
      <c r="D17" s="189"/>
      <c r="E17" s="190" t="s">
        <v>678</v>
      </c>
      <c r="F17" s="189"/>
      <c r="G17" s="195" t="s">
        <v>679</v>
      </c>
      <c r="H17" s="189"/>
      <c r="I17" s="189"/>
      <c r="J17" s="189"/>
    </row>
    <row customHeight="1" ht="11.25">
      <c r="A18" s="217" t="s">
        <v>680</v>
      </c>
      <c r="B18" s="218"/>
      <c r="C18" s="217"/>
      <c r="D18" s="189"/>
      <c r="E18" s="195" t="s">
        <v>76</v>
      </c>
      <c r="F18" s="189"/>
      <c r="H18" s="189"/>
      <c r="I18" s="189"/>
      <c r="J18" s="189"/>
    </row>
    <row customHeight="1" ht="11.25">
      <c r="A19" s="214" t="s">
        <v>681</v>
      </c>
      <c r="B19" s="215" t="s">
        <v>682</v>
      </c>
      <c r="C19" s="214" t="s">
        <v>681</v>
      </c>
      <c r="D19" s="189"/>
      <c r="E19" s="195" t="s">
        <v>683</v>
      </c>
      <c r="F19" s="189"/>
      <c r="G19" s="190" t="s">
        <v>684</v>
      </c>
      <c r="H19" s="189"/>
      <c r="I19" s="189"/>
      <c r="J19" s="189"/>
    </row>
    <row customHeight="1" ht="11.25">
      <c r="A20" s="214" t="s">
        <v>685</v>
      </c>
      <c r="B20" s="215" t="s">
        <v>686</v>
      </c>
      <c r="C20" s="214" t="s">
        <v>685</v>
      </c>
      <c r="D20" s="189"/>
      <c r="E20" s="195" t="s">
        <v>687</v>
      </c>
      <c r="F20" s="189"/>
      <c r="G20" s="195" t="s">
        <v>688</v>
      </c>
      <c r="H20" s="189"/>
      <c r="I20" s="189"/>
      <c r="J20" s="189"/>
    </row>
    <row customHeight="1" ht="11.25">
      <c r="A21" s="214" t="s">
        <v>689</v>
      </c>
      <c r="B21" s="215" t="s">
        <v>690</v>
      </c>
      <c r="C21" s="214" t="s">
        <v>691</v>
      </c>
      <c r="D21" s="189"/>
      <c r="E21" s="195" t="s">
        <v>692</v>
      </c>
      <c r="F21" s="189"/>
      <c r="G21" s="189"/>
      <c r="H21" s="189"/>
      <c r="I21" s="189"/>
      <c r="J21" s="189"/>
    </row>
    <row customHeight="1" ht="11.25">
      <c r="A22" s="214" t="s">
        <v>693</v>
      </c>
      <c r="B22" s="215" t="s">
        <v>694</v>
      </c>
      <c r="C22" s="214" t="s">
        <v>693</v>
      </c>
      <c r="D22" s="189"/>
      <c r="E22" s="195" t="s">
        <v>695</v>
      </c>
      <c r="F22" s="189"/>
      <c r="G22" s="189"/>
      <c r="H22" s="189"/>
      <c r="I22" s="189"/>
      <c r="J22" s="189"/>
    </row>
    <row customHeight="1" ht="11.25">
      <c r="A23" s="214" t="s">
        <v>696</v>
      </c>
      <c r="B23" s="215" t="s">
        <v>697</v>
      </c>
      <c r="C23" s="214" t="s">
        <v>696</v>
      </c>
      <c r="D23" s="189"/>
      <c r="F23" s="189"/>
      <c r="G23" s="189"/>
      <c r="H23" s="189"/>
      <c r="I23" s="189"/>
      <c r="J23" s="189"/>
    </row>
    <row customHeight="1" ht="11.25">
      <c r="A24" s="214" t="s">
        <v>698</v>
      </c>
      <c r="B24" s="215" t="s">
        <v>699</v>
      </c>
      <c r="C24" s="214" t="s">
        <v>698</v>
      </c>
      <c r="D24" s="189"/>
      <c r="F24" s="189"/>
      <c r="G24" s="189"/>
      <c r="H24" s="189"/>
      <c r="I24" s="189"/>
      <c r="J24" s="189"/>
    </row>
    <row customHeight="1" ht="11.25">
      <c r="A25" s="214" t="s">
        <v>700</v>
      </c>
      <c r="B25" s="215" t="s">
        <v>701</v>
      </c>
      <c r="C25" s="214" t="s">
        <v>702</v>
      </c>
      <c r="D25" s="189"/>
      <c r="F25" s="189"/>
      <c r="G25" s="189"/>
      <c r="H25" s="189"/>
      <c r="I25" s="189"/>
      <c r="J25" s="189"/>
    </row>
    <row customHeight="1" ht="11.25">
      <c r="A26" s="214" t="s">
        <v>703</v>
      </c>
      <c r="B26" s="215" t="s">
        <v>704</v>
      </c>
      <c r="C26" s="214" t="s">
        <v>703</v>
      </c>
      <c r="D26" s="189"/>
      <c r="F26" s="189"/>
      <c r="G26" s="189"/>
      <c r="H26" s="189"/>
      <c r="I26" s="189"/>
      <c r="J26" s="189"/>
    </row>
    <row customHeight="1" ht="11.25">
      <c r="A27" s="214" t="s">
        <v>705</v>
      </c>
      <c r="B27" s="215" t="s">
        <v>706</v>
      </c>
      <c r="C27" s="214" t="s">
        <v>705</v>
      </c>
      <c r="D27" s="189"/>
      <c r="F27" s="189"/>
      <c r="G27" s="189"/>
      <c r="H27" s="189"/>
      <c r="I27" s="189"/>
      <c r="J27" s="189"/>
    </row>
    <row customHeight="1" ht="11.25">
      <c r="A28" s="214" t="s">
        <v>707</v>
      </c>
      <c r="B28" s="215" t="s">
        <v>708</v>
      </c>
      <c r="C28" s="214" t="s">
        <v>707</v>
      </c>
      <c r="D28" s="189"/>
      <c r="F28" s="189"/>
      <c r="G28" s="189"/>
      <c r="H28" s="189"/>
      <c r="I28" s="189"/>
      <c r="J28" s="189"/>
    </row>
    <row customHeight="1" ht="11.25">
      <c r="A29" s="214" t="s">
        <v>709</v>
      </c>
      <c r="B29" s="215" t="s">
        <v>710</v>
      </c>
      <c r="C29" s="214" t="s">
        <v>709</v>
      </c>
      <c r="D29" s="189"/>
      <c r="F29" s="189"/>
      <c r="G29" s="189"/>
      <c r="H29" s="189"/>
      <c r="I29" s="189"/>
      <c r="J29" s="189"/>
    </row>
    <row customHeight="1" ht="11.25">
      <c r="A30" s="214" t="s">
        <v>711</v>
      </c>
      <c r="B30" s="215" t="s">
        <v>712</v>
      </c>
      <c r="C30" s="214" t="s">
        <v>711</v>
      </c>
      <c r="D30" s="189"/>
      <c r="F30" s="189"/>
      <c r="G30" s="189"/>
      <c r="H30" s="189"/>
      <c r="I30" s="189"/>
      <c r="J30" s="189"/>
    </row>
    <row customHeight="1" ht="11.25">
      <c r="A31" s="214" t="s">
        <v>713</v>
      </c>
      <c r="B31" s="215" t="s">
        <v>714</v>
      </c>
      <c r="C31" s="214" t="s">
        <v>713</v>
      </c>
      <c r="D31" s="189"/>
      <c r="F31" s="189"/>
      <c r="G31" s="189"/>
      <c r="H31" s="189"/>
      <c r="I31" s="189"/>
      <c r="J31" s="189"/>
    </row>
    <row customHeight="1" ht="11.25">
      <c r="A32" s="214" t="s">
        <v>715</v>
      </c>
      <c r="B32" s="215" t="s">
        <v>716</v>
      </c>
      <c r="C32" s="214" t="s">
        <v>715</v>
      </c>
      <c r="D32" s="189"/>
      <c r="F32" s="189"/>
      <c r="G32" s="189"/>
      <c r="H32" s="189"/>
      <c r="I32" s="189"/>
      <c r="J32" s="189"/>
    </row>
    <row customHeight="1" ht="11.25">
      <c r="A33" s="214" t="s">
        <v>717</v>
      </c>
      <c r="B33" s="215" t="s">
        <v>718</v>
      </c>
      <c r="C33" s="214" t="s">
        <v>717</v>
      </c>
      <c r="D33" s="189"/>
      <c r="F33" s="189"/>
      <c r="G33" s="189"/>
      <c r="H33" s="189"/>
      <c r="I33" s="189"/>
      <c r="J33" s="189"/>
    </row>
    <row customHeight="1" ht="11.25">
      <c r="A34" s="214" t="s">
        <v>719</v>
      </c>
      <c r="B34" s="215" t="s">
        <v>720</v>
      </c>
      <c r="C34" s="214" t="s">
        <v>719</v>
      </c>
      <c r="D34" s="189"/>
      <c r="F34" s="189"/>
      <c r="G34" s="189"/>
      <c r="H34" s="189"/>
      <c r="I34" s="189"/>
      <c r="J34" s="189"/>
    </row>
    <row customHeight="1" ht="11.25">
      <c r="A35" s="217" t="s">
        <v>721</v>
      </c>
      <c r="B35" s="218"/>
      <c r="C35" s="217"/>
      <c r="D35" s="189"/>
      <c r="F35" s="189"/>
      <c r="G35" s="189"/>
      <c r="H35" s="189"/>
      <c r="I35" s="189"/>
      <c r="J35" s="189"/>
    </row>
    <row customHeight="1" ht="11.25">
      <c r="A36" s="214" t="s">
        <v>722</v>
      </c>
      <c r="B36" s="215" t="s">
        <v>723</v>
      </c>
      <c r="C36" s="214" t="s">
        <v>722</v>
      </c>
      <c r="D36" s="189"/>
      <c r="F36" s="189"/>
      <c r="G36" s="189"/>
      <c r="H36" s="189"/>
      <c r="I36" s="189"/>
      <c r="J36" s="189"/>
    </row>
    <row customHeight="1" ht="11.25">
      <c r="A37" s="214" t="s">
        <v>18</v>
      </c>
      <c r="B37" s="215" t="s">
        <v>724</v>
      </c>
      <c r="C37" s="214" t="s">
        <v>18</v>
      </c>
      <c r="D37" s="189"/>
      <c r="F37" s="189"/>
      <c r="G37" s="189"/>
      <c r="H37" s="189"/>
      <c r="I37" s="189"/>
      <c r="J37" s="189"/>
    </row>
    <row customHeight="1" ht="11.25">
      <c r="A38" s="214" t="s">
        <v>725</v>
      </c>
      <c r="B38" s="215" t="s">
        <v>726</v>
      </c>
      <c r="C38" s="214" t="s">
        <v>725</v>
      </c>
      <c r="D38" s="189"/>
      <c r="F38" s="189"/>
      <c r="G38" s="189"/>
      <c r="H38" s="189"/>
      <c r="I38" s="189"/>
      <c r="J38" s="189"/>
    </row>
    <row customHeight="1" ht="11.25">
      <c r="A39" s="214" t="s">
        <v>727</v>
      </c>
      <c r="B39" s="215" t="s">
        <v>728</v>
      </c>
      <c r="C39" s="214" t="s">
        <v>727</v>
      </c>
      <c r="D39" s="189"/>
      <c r="F39" s="189"/>
      <c r="G39" s="189"/>
      <c r="H39" s="189"/>
      <c r="I39" s="189"/>
      <c r="J39" s="189"/>
    </row>
    <row customHeight="1" ht="11.25">
      <c r="A40" s="214" t="s">
        <v>729</v>
      </c>
      <c r="B40" s="215" t="s">
        <v>730</v>
      </c>
      <c r="C40" s="214" t="s">
        <v>729</v>
      </c>
      <c r="D40" s="189"/>
      <c r="F40" s="189"/>
      <c r="G40" s="189"/>
      <c r="H40" s="189"/>
      <c r="I40" s="189"/>
      <c r="J40" s="189"/>
    </row>
    <row customHeight="1" ht="11.25">
      <c r="A41" s="214" t="s">
        <v>731</v>
      </c>
      <c r="B41" s="215" t="s">
        <v>732</v>
      </c>
      <c r="C41" s="214" t="s">
        <v>731</v>
      </c>
      <c r="D41" s="189"/>
      <c r="F41" s="189"/>
      <c r="G41" s="189"/>
      <c r="H41" s="189"/>
      <c r="I41" s="189"/>
      <c r="J41" s="189"/>
    </row>
    <row customHeight="1" ht="11.25">
      <c r="A42" s="214" t="s">
        <v>733</v>
      </c>
      <c r="B42" s="215" t="s">
        <v>734</v>
      </c>
      <c r="C42" s="214" t="s">
        <v>733</v>
      </c>
      <c r="D42" s="189"/>
      <c r="F42" s="189"/>
      <c r="G42" s="189"/>
      <c r="H42" s="189"/>
      <c r="I42" s="189"/>
      <c r="J42" s="189"/>
    </row>
    <row customHeight="1" ht="11.25">
      <c r="A43" s="214" t="s">
        <v>735</v>
      </c>
      <c r="B43" s="215" t="s">
        <v>736</v>
      </c>
      <c r="C43" s="214" t="s">
        <v>735</v>
      </c>
      <c r="D43" s="189"/>
      <c r="F43" s="189"/>
      <c r="G43" s="189"/>
      <c r="H43" s="189"/>
      <c r="I43" s="189"/>
      <c r="J43" s="189"/>
    </row>
    <row customHeight="1" ht="11.25">
      <c r="A44" s="214" t="s">
        <v>737</v>
      </c>
      <c r="B44" s="215" t="s">
        <v>738</v>
      </c>
      <c r="C44" s="214" t="s">
        <v>737</v>
      </c>
      <c r="D44" s="189"/>
      <c r="F44" s="189"/>
      <c r="G44" s="189"/>
      <c r="H44" s="189"/>
      <c r="I44" s="189"/>
      <c r="J44" s="189"/>
    </row>
    <row customHeight="1" ht="11.25">
      <c r="A45" s="214" t="s">
        <v>739</v>
      </c>
      <c r="B45" s="215" t="s">
        <v>740</v>
      </c>
      <c r="C45" s="214" t="s">
        <v>739</v>
      </c>
      <c r="D45" s="189"/>
      <c r="F45" s="189"/>
      <c r="G45" s="189"/>
      <c r="H45" s="189"/>
      <c r="I45" s="189"/>
      <c r="J45" s="189"/>
    </row>
    <row customHeight="1" ht="11.25">
      <c r="A46" s="214" t="s">
        <v>741</v>
      </c>
      <c r="B46" s="215" t="s">
        <v>742</v>
      </c>
      <c r="C46" s="214" t="s">
        <v>741</v>
      </c>
      <c r="D46" s="189"/>
      <c r="F46" s="189"/>
      <c r="G46" s="189"/>
      <c r="H46" s="189"/>
      <c r="I46" s="189"/>
      <c r="J46" s="189"/>
    </row>
    <row customHeight="1" ht="11.25">
      <c r="A47" s="214" t="s">
        <v>743</v>
      </c>
      <c r="B47" s="215" t="s">
        <v>744</v>
      </c>
      <c r="C47" s="214" t="s">
        <v>743</v>
      </c>
      <c r="D47" s="189"/>
      <c r="F47" s="189"/>
      <c r="G47" s="189"/>
      <c r="H47" s="189"/>
      <c r="I47" s="189"/>
      <c r="J47" s="189"/>
    </row>
    <row customHeight="1" ht="11.25">
      <c r="A48" s="214" t="s">
        <v>745</v>
      </c>
      <c r="B48" s="215" t="s">
        <v>746</v>
      </c>
      <c r="C48" s="214" t="s">
        <v>745</v>
      </c>
      <c r="D48" s="189"/>
      <c r="F48" s="189"/>
      <c r="G48" s="189"/>
      <c r="H48" s="189"/>
      <c r="I48" s="189"/>
      <c r="J48" s="189"/>
    </row>
    <row customHeight="1" ht="11.25">
      <c r="A49" s="214" t="s">
        <v>747</v>
      </c>
      <c r="B49" s="215" t="s">
        <v>748</v>
      </c>
      <c r="C49" s="214" t="s">
        <v>747</v>
      </c>
      <c r="D49" s="189"/>
      <c r="F49" s="189"/>
      <c r="G49" s="189"/>
      <c r="H49" s="189"/>
      <c r="I49" s="189"/>
      <c r="J49" s="189"/>
    </row>
    <row customHeight="1" ht="11.25">
      <c r="A50" s="214" t="s">
        <v>749</v>
      </c>
      <c r="B50" s="215" t="s">
        <v>750</v>
      </c>
      <c r="C50" s="214" t="s">
        <v>749</v>
      </c>
      <c r="D50" s="189"/>
      <c r="F50" s="189"/>
      <c r="G50" s="189"/>
      <c r="H50" s="189"/>
      <c r="I50" s="189"/>
      <c r="J50" s="189"/>
    </row>
    <row customHeight="1" ht="11.25">
      <c r="A51" s="214" t="s">
        <v>751</v>
      </c>
      <c r="B51" s="215" t="s">
        <v>752</v>
      </c>
      <c r="C51" s="214" t="s">
        <v>751</v>
      </c>
      <c r="D51" s="189"/>
      <c r="F51" s="189"/>
      <c r="G51" s="189"/>
      <c r="H51" s="189"/>
      <c r="I51" s="189"/>
      <c r="J51" s="189"/>
    </row>
    <row customHeight="1" ht="11.25">
      <c r="A52" s="214" t="s">
        <v>753</v>
      </c>
      <c r="B52" s="215" t="s">
        <v>754</v>
      </c>
      <c r="C52" s="214" t="s">
        <v>753</v>
      </c>
      <c r="D52" s="189"/>
      <c r="F52" s="189"/>
      <c r="G52" s="189"/>
      <c r="H52" s="189"/>
      <c r="I52" s="189"/>
      <c r="J52" s="189"/>
    </row>
    <row customHeight="1" ht="11.25">
      <c r="A53" s="214" t="s">
        <v>755</v>
      </c>
      <c r="B53" s="215" t="s">
        <v>756</v>
      </c>
      <c r="C53" s="214" t="s">
        <v>755</v>
      </c>
      <c r="D53" s="189"/>
      <c r="F53" s="189"/>
      <c r="G53" s="189"/>
      <c r="H53" s="189"/>
      <c r="I53" s="189"/>
      <c r="J53" s="189"/>
    </row>
    <row customHeight="1" ht="11.25">
      <c r="A54" s="214" t="s">
        <v>757</v>
      </c>
      <c r="B54" s="215" t="s">
        <v>758</v>
      </c>
      <c r="C54" s="214" t="s">
        <v>757</v>
      </c>
      <c r="D54" s="189"/>
      <c r="F54" s="189"/>
      <c r="G54" s="189"/>
      <c r="H54" s="189"/>
      <c r="I54" s="189"/>
      <c r="J54" s="189"/>
    </row>
    <row customHeight="1" ht="11.25">
      <c r="A55" s="214" t="s">
        <v>759</v>
      </c>
      <c r="B55" s="215" t="s">
        <v>760</v>
      </c>
      <c r="C55" s="214" t="s">
        <v>759</v>
      </c>
      <c r="D55" s="189"/>
      <c r="F55" s="189"/>
      <c r="G55" s="189"/>
      <c r="H55" s="189"/>
      <c r="I55" s="189"/>
      <c r="J55" s="189"/>
    </row>
    <row customHeight="1" ht="11.25">
      <c r="A56" s="214" t="s">
        <v>761</v>
      </c>
      <c r="B56" s="215" t="s">
        <v>762</v>
      </c>
      <c r="C56" s="214" t="s">
        <v>761</v>
      </c>
      <c r="D56" s="189"/>
      <c r="F56" s="189"/>
      <c r="G56" s="189"/>
      <c r="H56" s="189"/>
      <c r="I56" s="189"/>
      <c r="J56" s="189"/>
    </row>
    <row customHeight="1" ht="11.25">
      <c r="A57" s="214" t="s">
        <v>763</v>
      </c>
      <c r="B57" s="215" t="s">
        <v>764</v>
      </c>
      <c r="C57" s="214" t="s">
        <v>763</v>
      </c>
      <c r="D57" s="189"/>
      <c r="F57" s="189"/>
      <c r="G57" s="189"/>
      <c r="H57" s="189"/>
      <c r="I57" s="189"/>
      <c r="J57" s="189"/>
    </row>
    <row customHeight="1" ht="11.25">
      <c r="A58" s="214" t="s">
        <v>765</v>
      </c>
      <c r="B58" s="215" t="s">
        <v>766</v>
      </c>
      <c r="C58" s="214" t="s">
        <v>765</v>
      </c>
      <c r="D58" s="189"/>
      <c r="F58" s="189"/>
      <c r="G58" s="189"/>
      <c r="H58" s="189"/>
      <c r="I58" s="189"/>
      <c r="J58" s="189"/>
    </row>
    <row customHeight="1" ht="11.25">
      <c r="A59" s="214" t="s">
        <v>767</v>
      </c>
      <c r="B59" s="215" t="s">
        <v>768</v>
      </c>
      <c r="C59" s="214" t="s">
        <v>769</v>
      </c>
      <c r="D59" s="189"/>
      <c r="F59" s="189"/>
      <c r="G59" s="189"/>
      <c r="H59" s="189"/>
      <c r="I59" s="189"/>
      <c r="J59" s="189"/>
    </row>
    <row customHeight="1" ht="11.25">
      <c r="A60" s="214" t="s">
        <v>770</v>
      </c>
      <c r="B60" s="215" t="s">
        <v>771</v>
      </c>
      <c r="C60" s="214" t="s">
        <v>770</v>
      </c>
      <c r="D60" s="189"/>
      <c r="F60" s="189"/>
      <c r="G60" s="189"/>
      <c r="H60" s="189"/>
      <c r="I60" s="189"/>
      <c r="J60" s="189"/>
    </row>
    <row customHeight="1" ht="11.25">
      <c r="A61" s="214" t="s">
        <v>772</v>
      </c>
      <c r="B61" s="215" t="s">
        <v>773</v>
      </c>
      <c r="C61" s="214" t="s">
        <v>772</v>
      </c>
      <c r="D61" s="189"/>
      <c r="F61" s="189"/>
      <c r="G61" s="189"/>
      <c r="H61" s="189"/>
      <c r="I61" s="189"/>
      <c r="J61" s="189"/>
    </row>
    <row customHeight="1" ht="11.25">
      <c r="A62" s="214" t="s">
        <v>774</v>
      </c>
      <c r="B62" s="215" t="s">
        <v>775</v>
      </c>
      <c r="C62" s="214" t="s">
        <v>774</v>
      </c>
      <c r="D62" s="189"/>
      <c r="F62" s="189"/>
      <c r="G62" s="189"/>
      <c r="H62" s="189"/>
      <c r="I62" s="189"/>
      <c r="J62" s="189"/>
    </row>
    <row customHeight="1" ht="11.25">
      <c r="A63" s="214" t="s">
        <v>776</v>
      </c>
      <c r="B63" s="215" t="s">
        <v>777</v>
      </c>
      <c r="C63" s="214" t="s">
        <v>778</v>
      </c>
      <c r="D63" s="189"/>
      <c r="F63" s="189"/>
      <c r="G63" s="189"/>
      <c r="H63" s="189"/>
      <c r="I63" s="189"/>
      <c r="J63" s="189"/>
    </row>
    <row customHeight="1" ht="11.25">
      <c r="A64" s="214" t="s">
        <v>779</v>
      </c>
      <c r="B64" s="215" t="s">
        <v>780</v>
      </c>
      <c r="C64" s="214" t="s">
        <v>779</v>
      </c>
      <c r="D64" s="189"/>
      <c r="F64" s="189"/>
      <c r="G64" s="189"/>
      <c r="H64" s="189"/>
      <c r="I64" s="189"/>
      <c r="J64" s="189"/>
    </row>
    <row customHeight="1" ht="11.25">
      <c r="A65" s="214" t="s">
        <v>781</v>
      </c>
      <c r="B65" s="215" t="s">
        <v>782</v>
      </c>
      <c r="C65" s="214" t="s">
        <v>783</v>
      </c>
      <c r="D65" s="189"/>
      <c r="F65" s="189"/>
      <c r="G65" s="189"/>
      <c r="H65" s="189"/>
      <c r="I65" s="189"/>
      <c r="J65" s="189"/>
    </row>
    <row customHeight="1" ht="11.25">
      <c r="A66" s="214" t="s">
        <v>784</v>
      </c>
      <c r="B66" s="215" t="s">
        <v>785</v>
      </c>
      <c r="C66" s="214" t="s">
        <v>784</v>
      </c>
      <c r="D66" s="189"/>
      <c r="F66" s="189"/>
      <c r="G66" s="189"/>
      <c r="H66" s="189"/>
      <c r="I66" s="189"/>
      <c r="J66" s="189"/>
    </row>
    <row customHeight="1" ht="11.25">
      <c r="A67" s="214" t="s">
        <v>786</v>
      </c>
      <c r="B67" s="215" t="s">
        <v>787</v>
      </c>
      <c r="C67" s="214" t="s">
        <v>786</v>
      </c>
      <c r="D67" s="189"/>
      <c r="F67" s="189"/>
      <c r="G67" s="189"/>
      <c r="H67" s="189"/>
      <c r="I67" s="189"/>
      <c r="J67" s="189"/>
    </row>
    <row customHeight="1" ht="11.25">
      <c r="A68" s="214" t="s">
        <v>788</v>
      </c>
      <c r="B68" s="215" t="s">
        <v>789</v>
      </c>
      <c r="C68" s="214" t="s">
        <v>788</v>
      </c>
      <c r="D68" s="189"/>
      <c r="F68" s="189"/>
      <c r="G68" s="189"/>
      <c r="H68" s="189"/>
      <c r="I68" s="189"/>
      <c r="J68" s="189"/>
    </row>
    <row customHeight="1" ht="11.25">
      <c r="A69" s="214" t="s">
        <v>790</v>
      </c>
      <c r="B69" s="215" t="s">
        <v>791</v>
      </c>
      <c r="C69" s="214" t="s">
        <v>790</v>
      </c>
      <c r="D69" s="189"/>
      <c r="F69" s="189"/>
      <c r="G69" s="189"/>
      <c r="H69" s="189"/>
      <c r="I69" s="189"/>
      <c r="J69" s="189"/>
    </row>
    <row customHeight="1" ht="11.25">
      <c r="A70" s="214" t="s">
        <v>792</v>
      </c>
      <c r="B70" s="215" t="s">
        <v>793</v>
      </c>
      <c r="C70" s="214" t="s">
        <v>792</v>
      </c>
      <c r="D70" s="189"/>
      <c r="F70" s="189"/>
      <c r="G70" s="189"/>
      <c r="H70" s="189"/>
      <c r="I70" s="189"/>
      <c r="J70" s="189"/>
    </row>
    <row customHeight="1" ht="11.25">
      <c r="A71" s="214" t="s">
        <v>794</v>
      </c>
      <c r="B71" s="215" t="s">
        <v>795</v>
      </c>
      <c r="C71" s="214" t="s">
        <v>794</v>
      </c>
      <c r="D71" s="189"/>
      <c r="F71" s="189"/>
      <c r="G71" s="189"/>
      <c r="H71" s="189"/>
      <c r="I71" s="189"/>
      <c r="J71" s="189"/>
    </row>
    <row customHeight="1" ht="11.25">
      <c r="A72" s="214" t="s">
        <v>796</v>
      </c>
      <c r="B72" s="215" t="s">
        <v>797</v>
      </c>
      <c r="C72" s="214" t="s">
        <v>796</v>
      </c>
      <c r="D72" s="189"/>
      <c r="F72" s="189"/>
      <c r="G72" s="189"/>
      <c r="H72" s="189"/>
      <c r="I72" s="189"/>
      <c r="J72" s="189"/>
    </row>
    <row customHeight="1" ht="11.25">
      <c r="A73" s="214" t="s">
        <v>798</v>
      </c>
      <c r="B73" s="215" t="s">
        <v>799</v>
      </c>
      <c r="C73" s="214" t="s">
        <v>798</v>
      </c>
      <c r="D73" s="189"/>
      <c r="F73" s="189"/>
      <c r="G73" s="189"/>
      <c r="H73" s="189"/>
      <c r="I73" s="189"/>
      <c r="J73" s="189"/>
    </row>
    <row customHeight="1" ht="11.25">
      <c r="A74" s="214" t="s">
        <v>800</v>
      </c>
      <c r="B74" s="215" t="s">
        <v>801</v>
      </c>
      <c r="C74" s="214" t="s">
        <v>800</v>
      </c>
      <c r="D74" s="189"/>
      <c r="F74" s="189"/>
      <c r="G74" s="189"/>
      <c r="H74" s="189"/>
      <c r="I74" s="189"/>
      <c r="J74" s="189"/>
    </row>
    <row customHeight="1" ht="11.25">
      <c r="A75" s="214" t="s">
        <v>802</v>
      </c>
      <c r="B75" s="215" t="s">
        <v>803</v>
      </c>
      <c r="C75" s="214" t="s">
        <v>802</v>
      </c>
      <c r="D75" s="189"/>
      <c r="F75" s="189"/>
      <c r="G75" s="189"/>
      <c r="H75" s="189"/>
      <c r="I75" s="189"/>
      <c r="J75" s="189"/>
    </row>
    <row customHeight="1" ht="11.25">
      <c r="A76" s="214" t="s">
        <v>804</v>
      </c>
      <c r="B76" s="215" t="s">
        <v>805</v>
      </c>
      <c r="C76" s="214" t="s">
        <v>804</v>
      </c>
      <c r="D76" s="189"/>
      <c r="F76" s="189"/>
      <c r="G76" s="189"/>
      <c r="H76" s="189"/>
      <c r="I76" s="189"/>
      <c r="J76" s="189"/>
    </row>
    <row customHeight="1" ht="11.25">
      <c r="A77" s="214" t="s">
        <v>806</v>
      </c>
      <c r="B77" s="215" t="s">
        <v>807</v>
      </c>
      <c r="C77" s="214" t="s">
        <v>806</v>
      </c>
      <c r="D77" s="189"/>
      <c r="F77" s="189"/>
      <c r="G77" s="189"/>
      <c r="H77" s="189"/>
      <c r="I77" s="189"/>
      <c r="J77" s="189"/>
    </row>
    <row customHeight="1" ht="11.25">
      <c r="A78" s="214" t="s">
        <v>808</v>
      </c>
      <c r="B78" s="215" t="s">
        <v>809</v>
      </c>
      <c r="C78" s="214" t="s">
        <v>808</v>
      </c>
      <c r="D78" s="189"/>
      <c r="F78" s="189"/>
      <c r="G78" s="189"/>
      <c r="H78" s="189"/>
      <c r="I78" s="189"/>
      <c r="J78" s="189"/>
    </row>
    <row customHeight="1" ht="11.25">
      <c r="A79" s="214" t="s">
        <v>810</v>
      </c>
      <c r="B79" s="215" t="s">
        <v>811</v>
      </c>
      <c r="C79" s="214" t="s">
        <v>810</v>
      </c>
      <c r="D79" s="189"/>
      <c r="F79" s="189"/>
      <c r="G79" s="189"/>
      <c r="H79" s="189"/>
      <c r="I79" s="189"/>
      <c r="J79" s="189"/>
    </row>
    <row customHeight="1" ht="11.25">
      <c r="A80" s="214" t="s">
        <v>812</v>
      </c>
      <c r="B80" s="215" t="s">
        <v>813</v>
      </c>
      <c r="C80" s="214" t="s">
        <v>814</v>
      </c>
      <c r="D80" s="189"/>
      <c r="F80" s="189"/>
      <c r="G80" s="189"/>
      <c r="H80" s="189"/>
      <c r="I80" s="189"/>
      <c r="J80" s="189"/>
    </row>
    <row customHeight="1" ht="11.25">
      <c r="A81" s="214" t="s">
        <v>815</v>
      </c>
      <c r="B81" s="215" t="s">
        <v>816</v>
      </c>
      <c r="C81" s="214" t="s">
        <v>815</v>
      </c>
      <c r="D81" s="189"/>
      <c r="F81" s="189"/>
      <c r="G81" s="189"/>
      <c r="H81" s="189"/>
      <c r="I81" s="189"/>
      <c r="J81" s="189"/>
    </row>
    <row customHeight="1" ht="11.25">
      <c r="A82" s="214" t="s">
        <v>817</v>
      </c>
      <c r="B82" s="215" t="s">
        <v>818</v>
      </c>
      <c r="C82" s="214" t="s">
        <v>817</v>
      </c>
      <c r="D82" s="189"/>
      <c r="F82" s="189"/>
      <c r="G82" s="189"/>
      <c r="H82" s="189"/>
      <c r="I82" s="189"/>
      <c r="J82" s="189"/>
    </row>
    <row customHeight="1" ht="11.25">
      <c r="A83" s="214" t="s">
        <v>819</v>
      </c>
      <c r="B83" s="215" t="s">
        <v>820</v>
      </c>
      <c r="C83" s="214" t="s">
        <v>819</v>
      </c>
      <c r="D83" s="189"/>
      <c r="F83" s="189"/>
      <c r="G83" s="189"/>
      <c r="H83" s="189"/>
      <c r="I83" s="189"/>
      <c r="J83" s="189"/>
    </row>
    <row customHeight="1" ht="11.25">
      <c r="A84" s="217" t="s">
        <v>821</v>
      </c>
      <c r="B84" s="218"/>
      <c r="C84" s="217"/>
      <c r="D84" s="189"/>
      <c r="F84" s="189"/>
      <c r="G84" s="189"/>
      <c r="H84" s="189"/>
      <c r="I84" s="189"/>
      <c r="J84" s="189"/>
    </row>
    <row customHeight="1" ht="11.25">
      <c r="A85" s="214" t="s">
        <v>822</v>
      </c>
      <c r="B85" s="215" t="s">
        <v>823</v>
      </c>
      <c r="C85" s="214" t="s">
        <v>822</v>
      </c>
      <c r="D85" s="189"/>
      <c r="F85" s="189"/>
      <c r="G85" s="189"/>
      <c r="H85" s="189"/>
      <c r="I85" s="189"/>
      <c r="J85" s="189"/>
    </row>
    <row customHeight="1" ht="11.25">
      <c r="A86" s="214" t="s">
        <v>824</v>
      </c>
      <c r="B86" s="215" t="s">
        <v>825</v>
      </c>
      <c r="C86" s="214" t="s">
        <v>826</v>
      </c>
      <c r="D86" s="189"/>
      <c r="F86" s="189"/>
      <c r="G86" s="189"/>
      <c r="H86" s="189"/>
      <c r="I86" s="189"/>
      <c r="J86" s="189"/>
    </row>
    <row customHeight="1" ht="11.25">
      <c r="A87" s="214" t="s">
        <v>827</v>
      </c>
      <c r="B87" s="215" t="s">
        <v>828</v>
      </c>
      <c r="C87" s="214" t="s">
        <v>829</v>
      </c>
      <c r="D87" s="189"/>
      <c r="F87" s="189"/>
      <c r="G87" s="189"/>
      <c r="H87" s="189"/>
      <c r="I87" s="189"/>
      <c r="J87" s="189"/>
    </row>
    <row customHeight="1" ht="11.25">
      <c r="A88" s="214" t="s">
        <v>830</v>
      </c>
      <c r="B88" s="215" t="s">
        <v>831</v>
      </c>
      <c r="C88" s="214" t="s">
        <v>830</v>
      </c>
      <c r="D88" s="189"/>
      <c r="F88" s="189"/>
      <c r="G88" s="189"/>
      <c r="H88" s="189"/>
      <c r="I88" s="189"/>
      <c r="J88" s="189"/>
    </row>
    <row customHeight="1" ht="11.25">
      <c r="A89" s="214" t="s">
        <v>832</v>
      </c>
      <c r="B89" s="215" t="s">
        <v>833</v>
      </c>
      <c r="C89" s="214" t="s">
        <v>832</v>
      </c>
      <c r="D89" s="189"/>
      <c r="F89" s="189"/>
      <c r="G89" s="189"/>
      <c r="H89" s="189"/>
      <c r="I89" s="189"/>
      <c r="J89" s="189"/>
    </row>
    <row customHeight="1" ht="11.25">
      <c r="A90" s="214" t="s">
        <v>834</v>
      </c>
      <c r="B90" s="215" t="s">
        <v>835</v>
      </c>
      <c r="C90" s="214" t="s">
        <v>834</v>
      </c>
      <c r="D90" s="189"/>
      <c r="F90" s="189"/>
      <c r="G90" s="189"/>
      <c r="H90" s="189"/>
      <c r="I90" s="189"/>
      <c r="J90" s="189"/>
    </row>
    <row customHeight="1" ht="11.25">
      <c r="A91" s="189"/>
      <c r="B91" s="189"/>
      <c r="C91" s="196"/>
      <c r="D91" s="189"/>
      <c r="F91" s="189"/>
      <c r="G91" s="189"/>
      <c r="H91" s="189"/>
      <c r="I91" s="189"/>
      <c r="J91" s="189"/>
    </row>
    <row customHeight="1" ht="11.25">
      <c r="A92" s="189"/>
      <c r="B92" s="189"/>
      <c r="C92" s="189"/>
      <c r="D92" s="189"/>
      <c r="F92" s="189"/>
      <c r="G92" s="189"/>
      <c r="H92" s="189"/>
      <c r="I92" s="189"/>
      <c r="J92" s="189"/>
    </row>
    <row customHeight="1" ht="10.5">
      <c r="A93" s="189"/>
      <c r="B93" s="189"/>
      <c r="C93" s="189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EF6361B-1F0C-9B42-0B77-85C4CAC9F1B5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/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13DB138-BDB8-6F78-94B5-4513F7401AF8}" mc:Ignorable="x14ac xr xr2 xr3">
  <sheetPr>
    <tabColor rgb="FFFFCC99"/>
  </sheetPr>
  <dimension ref="A1:G56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34.140625" customWidth="1"/>
    <col min="3" max="3" style="50" width="35.7109375" customWidth="1"/>
  </cols>
  <sheetData>
    <row customHeight="1" ht="11.25">
      <c r="B1" s="50" t="s">
        <v>836</v>
      </c>
      <c r="C1" s="50" t="s">
        <v>837</v>
      </c>
    </row>
    <row customHeight="1" ht="11.25">
      <c r="B2" s="99" t="s">
        <v>838</v>
      </c>
      <c r="C2" s="99" t="s">
        <v>839</v>
      </c>
      <c r="D2" s="0" t="s">
        <v>840</v>
      </c>
      <c r="E2" s="0" t="s">
        <v>841</v>
      </c>
    </row>
    <row customHeight="1" ht="10.5">
      <c r="B3" s="50" t="s">
        <v>842</v>
      </c>
      <c r="C3" s="50" t="s">
        <v>843</v>
      </c>
      <c r="D3" s="0">
        <v>2026</v>
      </c>
      <c r="E3" s="0" t="s">
        <v>844</v>
      </c>
    </row>
    <row customHeight="1" ht="10.5">
      <c r="B4" s="50" t="s">
        <v>845</v>
      </c>
      <c r="C4" s="50" t="s">
        <v>846</v>
      </c>
      <c r="D4" s="0">
        <v>2026</v>
      </c>
      <c r="E4" s="0" t="s">
        <v>844</v>
      </c>
    </row>
    <row customHeight="1" ht="10.5">
      <c r="B5" s="50" t="s">
        <v>847</v>
      </c>
      <c r="C5" s="50" t="s">
        <v>848</v>
      </c>
      <c r="D5" s="0">
        <v>2026</v>
      </c>
      <c r="E5" s="0" t="s">
        <v>844</v>
      </c>
    </row>
    <row customHeight="1" ht="10.5">
      <c r="B6" s="50" t="s">
        <v>849</v>
      </c>
      <c r="C6" s="50" t="s">
        <v>850</v>
      </c>
      <c r="D6" s="0">
        <v>2026</v>
      </c>
      <c r="E6" s="0" t="s">
        <v>844</v>
      </c>
    </row>
    <row customHeight="1" ht="10.5">
      <c r="B7" s="50" t="s">
        <v>851</v>
      </c>
      <c r="C7" s="50" t="s">
        <v>852</v>
      </c>
      <c r="D7" s="0">
        <v>2026</v>
      </c>
      <c r="E7" s="0" t="s">
        <v>844</v>
      </c>
    </row>
    <row customHeight="1" ht="10.5">
      <c r="B8" s="50" t="s">
        <v>853</v>
      </c>
      <c r="C8" s="50" t="s">
        <v>854</v>
      </c>
      <c r="D8" s="0">
        <v>2026</v>
      </c>
      <c r="E8" s="0" t="s">
        <v>844</v>
      </c>
    </row>
    <row customHeight="1" ht="10.5">
      <c r="B9" s="50" t="s">
        <v>855</v>
      </c>
      <c r="C9" s="50" t="s">
        <v>856</v>
      </c>
      <c r="D9" s="0">
        <v>2026</v>
      </c>
      <c r="E9" s="0" t="s">
        <v>844</v>
      </c>
    </row>
    <row customHeight="1" ht="10.5">
      <c r="B10" s="50" t="s">
        <v>857</v>
      </c>
      <c r="C10" s="50" t="s">
        <v>858</v>
      </c>
      <c r="D10" s="0">
        <v>2026</v>
      </c>
      <c r="E10" s="0" t="s">
        <v>844</v>
      </c>
    </row>
    <row customHeight="1" ht="10.5">
      <c r="B11" s="50" t="s">
        <v>859</v>
      </c>
      <c r="C11" s="50" t="s">
        <v>860</v>
      </c>
      <c r="D11" s="0">
        <v>2026</v>
      </c>
      <c r="E11" s="0" t="s">
        <v>844</v>
      </c>
    </row>
    <row customHeight="1" ht="10.5">
      <c r="B12" s="50" t="s">
        <v>861</v>
      </c>
      <c r="C12" s="50" t="s">
        <v>862</v>
      </c>
      <c r="D12" s="0">
        <v>2026</v>
      </c>
      <c r="E12" s="0" t="s">
        <v>844</v>
      </c>
    </row>
    <row customHeight="1" ht="10.5">
      <c r="B13" s="50" t="s">
        <v>863</v>
      </c>
      <c r="C13" s="50" t="s">
        <v>864</v>
      </c>
      <c r="D13" s="0">
        <v>2026</v>
      </c>
      <c r="E13" s="0" t="s">
        <v>844</v>
      </c>
    </row>
    <row customHeight="1" ht="10.5">
      <c r="B14" s="50" t="s">
        <v>865</v>
      </c>
      <c r="C14" s="50" t="s">
        <v>866</v>
      </c>
      <c r="D14" s="0">
        <v>2026</v>
      </c>
      <c r="E14" s="0" t="s">
        <v>844</v>
      </c>
    </row>
    <row customHeight="1" ht="10.5">
      <c r="B15" s="50" t="s">
        <v>867</v>
      </c>
      <c r="C15" s="50" t="s">
        <v>868</v>
      </c>
      <c r="D15" s="0">
        <v>2026</v>
      </c>
      <c r="E15" s="0" t="s">
        <v>844</v>
      </c>
    </row>
    <row customHeight="1" ht="10.5">
      <c r="B16" s="50" t="s">
        <v>869</v>
      </c>
      <c r="C16" s="50" t="s">
        <v>870</v>
      </c>
      <c r="D16" s="0">
        <v>2026</v>
      </c>
      <c r="E16" s="0" t="s">
        <v>844</v>
      </c>
    </row>
    <row customHeight="1" ht="10.5">
      <c r="B17" s="50" t="s">
        <v>871</v>
      </c>
      <c r="C17" s="50" t="s">
        <v>872</v>
      </c>
      <c r="D17" s="0">
        <v>2026</v>
      </c>
      <c r="E17" s="0" t="s">
        <v>844</v>
      </c>
    </row>
    <row customHeight="1" ht="10.5">
      <c r="B18" s="50" t="s">
        <v>873</v>
      </c>
      <c r="C18" s="50" t="s">
        <v>874</v>
      </c>
      <c r="D18" s="0">
        <v>2026</v>
      </c>
      <c r="E18" s="0" t="s">
        <v>844</v>
      </c>
    </row>
    <row customHeight="1" ht="10.5">
      <c r="B19" s="50" t="s">
        <v>873</v>
      </c>
      <c r="C19" s="50" t="s">
        <v>875</v>
      </c>
      <c r="D19" s="0">
        <v>2026</v>
      </c>
      <c r="E19" s="0" t="s">
        <v>844</v>
      </c>
    </row>
    <row customHeight="1" ht="10.5">
      <c r="B20" s="50" t="s">
        <v>873</v>
      </c>
      <c r="C20" s="50" t="s">
        <v>876</v>
      </c>
      <c r="D20" s="0">
        <v>2026</v>
      </c>
      <c r="E20" s="0" t="s">
        <v>844</v>
      </c>
    </row>
    <row customHeight="1" ht="10.5">
      <c r="B21" s="50" t="s">
        <v>873</v>
      </c>
      <c r="C21" s="50" t="s">
        <v>877</v>
      </c>
      <c r="D21" s="0">
        <v>2026</v>
      </c>
      <c r="E21" s="0" t="s">
        <v>844</v>
      </c>
    </row>
    <row customHeight="1" ht="10.5">
      <c r="B22" s="50" t="s">
        <v>873</v>
      </c>
      <c r="C22" s="50" t="s">
        <v>49</v>
      </c>
      <c r="D22" s="0">
        <v>2026</v>
      </c>
      <c r="E22" s="0" t="s">
        <v>844</v>
      </c>
    </row>
    <row customHeight="1" ht="10.5">
      <c r="B23" s="50" t="s">
        <v>873</v>
      </c>
      <c r="C23" s="50" t="s">
        <v>878</v>
      </c>
      <c r="D23" s="0">
        <v>2026</v>
      </c>
      <c r="E23" s="0" t="s">
        <v>844</v>
      </c>
    </row>
    <row customHeight="1" ht="10.5">
      <c r="B24" s="50" t="s">
        <v>873</v>
      </c>
      <c r="C24" s="50" t="s">
        <v>879</v>
      </c>
      <c r="D24" s="0">
        <v>2026</v>
      </c>
      <c r="E24" s="0" t="s">
        <v>844</v>
      </c>
    </row>
    <row customHeight="1" ht="10.5">
      <c r="B25" s="50" t="s">
        <v>873</v>
      </c>
      <c r="C25" s="50" t="s">
        <v>880</v>
      </c>
      <c r="D25" s="0">
        <v>2026</v>
      </c>
      <c r="E25" s="0" t="s">
        <v>844</v>
      </c>
    </row>
    <row customHeight="1" ht="10.5">
      <c r="B26" s="50" t="s">
        <v>873</v>
      </c>
      <c r="C26" s="50" t="s">
        <v>881</v>
      </c>
      <c r="D26" s="0">
        <v>2026</v>
      </c>
      <c r="E26" s="0" t="s">
        <v>844</v>
      </c>
    </row>
    <row customHeight="1" ht="10.5">
      <c r="B27" s="50" t="s">
        <v>873</v>
      </c>
      <c r="C27" s="50" t="s">
        <v>882</v>
      </c>
      <c r="D27" s="0">
        <v>2026</v>
      </c>
      <c r="E27" s="0" t="s">
        <v>844</v>
      </c>
    </row>
    <row customHeight="1" ht="10.5">
      <c r="B28" s="50" t="s">
        <v>873</v>
      </c>
      <c r="C28" s="50" t="s">
        <v>883</v>
      </c>
      <c r="D28" s="0">
        <v>2026</v>
      </c>
      <c r="E28" s="0" t="s">
        <v>844</v>
      </c>
    </row>
    <row customHeight="1" ht="10.5">
      <c r="B29" s="50" t="s">
        <v>873</v>
      </c>
      <c r="C29" s="50" t="s">
        <v>884</v>
      </c>
      <c r="D29" s="0">
        <v>2026</v>
      </c>
      <c r="E29" s="0" t="s">
        <v>844</v>
      </c>
    </row>
    <row customHeight="1" ht="10.5">
      <c r="B30" s="50" t="s">
        <v>873</v>
      </c>
      <c r="C30" s="50" t="s">
        <v>885</v>
      </c>
      <c r="D30" s="0">
        <v>2026</v>
      </c>
      <c r="E30" s="0" t="s">
        <v>844</v>
      </c>
    </row>
    <row customHeight="1" ht="10.5">
      <c r="B31" s="50" t="s">
        <v>873</v>
      </c>
      <c r="C31" s="50" t="s">
        <v>886</v>
      </c>
      <c r="D31" s="0">
        <v>2026</v>
      </c>
      <c r="E31" s="0" t="s">
        <v>844</v>
      </c>
    </row>
    <row customHeight="1" ht="10.5">
      <c r="B32" s="50" t="s">
        <v>873</v>
      </c>
      <c r="C32" s="50" t="s">
        <v>887</v>
      </c>
      <c r="D32" s="0">
        <v>2026</v>
      </c>
      <c r="E32" s="0" t="s">
        <v>844</v>
      </c>
    </row>
    <row customHeight="1" ht="10.5">
      <c r="B33" s="50" t="s">
        <v>873</v>
      </c>
      <c r="C33" s="50" t="s">
        <v>888</v>
      </c>
      <c r="D33" s="0">
        <v>2026</v>
      </c>
      <c r="E33" s="0" t="s">
        <v>844</v>
      </c>
    </row>
    <row customHeight="1" ht="10.5">
      <c r="B34" s="50" t="s">
        <v>873</v>
      </c>
      <c r="C34" s="50" t="s">
        <v>889</v>
      </c>
      <c r="D34" s="0">
        <v>2026</v>
      </c>
      <c r="E34" s="0" t="s">
        <v>844</v>
      </c>
    </row>
    <row customHeight="1" ht="10.5">
      <c r="B35" s="50" t="s">
        <v>873</v>
      </c>
      <c r="C35" s="50" t="s">
        <v>890</v>
      </c>
      <c r="D35" s="0">
        <v>2026</v>
      </c>
      <c r="E35" s="0" t="s">
        <v>844</v>
      </c>
    </row>
    <row customHeight="1" ht="10.5">
      <c r="B36" s="50" t="s">
        <v>873</v>
      </c>
      <c r="C36" s="50" t="s">
        <v>891</v>
      </c>
      <c r="D36" s="0">
        <v>2026</v>
      </c>
      <c r="E36" s="0" t="s">
        <v>844</v>
      </c>
    </row>
    <row customHeight="1" ht="10.5">
      <c r="B37" s="50" t="s">
        <v>873</v>
      </c>
      <c r="C37" s="50" t="s">
        <v>892</v>
      </c>
      <c r="D37" s="0">
        <v>2026</v>
      </c>
      <c r="E37" s="0" t="s">
        <v>844</v>
      </c>
    </row>
    <row customHeight="1" ht="10.5">
      <c r="B38" s="50" t="s">
        <v>873</v>
      </c>
      <c r="C38" s="50" t="s">
        <v>893</v>
      </c>
      <c r="D38" s="0">
        <v>2026</v>
      </c>
      <c r="E38" s="0" t="s">
        <v>844</v>
      </c>
    </row>
    <row customHeight="1" ht="10.5">
      <c r="B39" s="50" t="s">
        <v>873</v>
      </c>
      <c r="C39" s="50" t="s">
        <v>894</v>
      </c>
      <c r="D39" s="0">
        <v>2026</v>
      </c>
      <c r="E39" s="0" t="s">
        <v>844</v>
      </c>
    </row>
    <row customHeight="1" ht="10.5">
      <c r="B40" s="50" t="s">
        <v>873</v>
      </c>
      <c r="C40" s="50" t="s">
        <v>895</v>
      </c>
      <c r="D40" s="0">
        <v>2026</v>
      </c>
      <c r="E40" s="0" t="s">
        <v>844</v>
      </c>
    </row>
    <row customHeight="1" ht="10.5">
      <c r="B41" s="50" t="s">
        <v>873</v>
      </c>
      <c r="C41" s="50" t="s">
        <v>896</v>
      </c>
      <c r="D41" s="0">
        <v>2026</v>
      </c>
      <c r="E41" s="0" t="s">
        <v>844</v>
      </c>
    </row>
    <row customHeight="1" ht="10.5">
      <c r="B42" s="50" t="s">
        <v>873</v>
      </c>
      <c r="C42" s="50" t="s">
        <v>897</v>
      </c>
      <c r="D42" s="0">
        <v>2026</v>
      </c>
      <c r="E42" s="0" t="s">
        <v>844</v>
      </c>
    </row>
    <row customHeight="1" ht="10.5">
      <c r="B43" s="50" t="s">
        <v>873</v>
      </c>
      <c r="C43" s="50" t="s">
        <v>898</v>
      </c>
      <c r="D43" s="0">
        <v>2026</v>
      </c>
      <c r="E43" s="0" t="s">
        <v>844</v>
      </c>
    </row>
    <row customHeight="1" ht="10.5">
      <c r="B44" s="50" t="s">
        <v>873</v>
      </c>
      <c r="C44" s="50" t="s">
        <v>899</v>
      </c>
      <c r="D44" s="0">
        <v>2026</v>
      </c>
      <c r="E44" s="0" t="s">
        <v>844</v>
      </c>
    </row>
    <row customHeight="1" ht="10.5">
      <c r="B45" s="50" t="s">
        <v>873</v>
      </c>
      <c r="C45" s="50" t="s">
        <v>900</v>
      </c>
      <c r="D45" s="0">
        <v>2026</v>
      </c>
      <c r="E45" s="0" t="s">
        <v>844</v>
      </c>
    </row>
    <row customHeight="1" ht="10.5">
      <c r="B46" s="50" t="s">
        <v>873</v>
      </c>
      <c r="C46" s="50" t="s">
        <v>901</v>
      </c>
      <c r="D46" s="0">
        <v>2026</v>
      </c>
      <c r="E46" s="0" t="s">
        <v>844</v>
      </c>
    </row>
    <row customHeight="1" ht="10.5">
      <c r="B47" s="50" t="s">
        <v>873</v>
      </c>
      <c r="C47" s="50" t="s">
        <v>902</v>
      </c>
      <c r="D47" s="0">
        <v>2026</v>
      </c>
      <c r="E47" s="0" t="s">
        <v>844</v>
      </c>
    </row>
    <row customHeight="1" ht="10.5">
      <c r="B48" s="50" t="s">
        <v>873</v>
      </c>
      <c r="C48" s="50" t="s">
        <v>903</v>
      </c>
      <c r="D48" s="0">
        <v>2026</v>
      </c>
      <c r="E48" s="0" t="s">
        <v>844</v>
      </c>
    </row>
    <row customHeight="1" ht="10.5">
      <c r="B49" s="50" t="s">
        <v>873</v>
      </c>
      <c r="C49" s="50" t="s">
        <v>904</v>
      </c>
      <c r="D49" s="0">
        <v>2026</v>
      </c>
      <c r="E49" s="0" t="s">
        <v>844</v>
      </c>
    </row>
    <row customHeight="1" ht="10.5">
      <c r="B50" s="50" t="s">
        <v>873</v>
      </c>
      <c r="C50" s="50" t="s">
        <v>258</v>
      </c>
      <c r="D50" s="0">
        <v>2026</v>
      </c>
      <c r="E50" s="0" t="s">
        <v>844</v>
      </c>
    </row>
    <row customHeight="1" ht="10.5">
      <c r="B51" s="50" t="s">
        <v>873</v>
      </c>
      <c r="C51" s="50" t="s">
        <v>905</v>
      </c>
      <c r="D51" s="0">
        <v>2026</v>
      </c>
      <c r="E51" s="0" t="s">
        <v>844</v>
      </c>
    </row>
    <row customHeight="1" ht="10.5">
      <c r="B52" s="50" t="s">
        <v>873</v>
      </c>
      <c r="C52" s="50" t="s">
        <v>906</v>
      </c>
      <c r="D52" s="0">
        <v>2026</v>
      </c>
      <c r="E52" s="0" t="s">
        <v>844</v>
      </c>
    </row>
    <row customHeight="1" ht="10.5">
      <c r="B53" s="50" t="s">
        <v>873</v>
      </c>
      <c r="C53" s="50" t="s">
        <v>907</v>
      </c>
      <c r="D53" s="0">
        <v>2026</v>
      </c>
      <c r="E53" s="0" t="s">
        <v>844</v>
      </c>
    </row>
    <row customHeight="1" ht="10.5">
      <c r="B54" s="50" t="s">
        <v>873</v>
      </c>
      <c r="C54" s="50" t="s">
        <v>908</v>
      </c>
      <c r="D54" s="0">
        <v>2026</v>
      </c>
      <c r="E54" s="0" t="s">
        <v>844</v>
      </c>
    </row>
    <row customHeight="1" ht="10.5">
      <c r="B55" s="50" t="s">
        <v>873</v>
      </c>
      <c r="C55" s="50" t="s">
        <v>909</v>
      </c>
      <c r="D55" s="0">
        <v>2026</v>
      </c>
      <c r="E55" s="0" t="s">
        <v>844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E77E4F8-3BF8-0A6A-1BA3-3FE9183BD5ED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0.5">
      <c r="A1" s="50" t="s">
        <v>910</v>
      </c>
      <c r="B1" s="0" t="s">
        <v>911</v>
      </c>
    </row>
    <row customHeight="1" ht="10.5">
      <c r="A2" s="50" t="s">
        <v>912</v>
      </c>
      <c r="B2" s="0" t="s">
        <v>641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903F688-7748-077D-54E8-FC87EF228A92}" mc:Ignorable="x14ac xr xr2 xr3">
  <sheetPr>
    <tabColor rgb="FFFFCC99"/>
  </sheetPr>
  <dimension ref="A1:EK21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  <c r="DQ1" s="0" t="s">
        <v>913</v>
      </c>
      <c r="DR1" s="274" t="s">
        <v>914</v>
      </c>
      <c r="DS1" s="274" t="s">
        <v>915</v>
      </c>
      <c r="DT1" s="274" t="s">
        <v>916</v>
      </c>
      <c r="DU1" s="274" t="s">
        <v>917</v>
      </c>
      <c r="DV1" s="274" t="s">
        <v>918</v>
      </c>
      <c r="DW1" s="274" t="s">
        <v>32</v>
      </c>
      <c r="DX1" s="0" t="s">
        <v>33</v>
      </c>
      <c r="DY1" s="0" t="s">
        <v>36</v>
      </c>
      <c r="DZ1" s="0" t="s">
        <v>39</v>
      </c>
      <c r="EA1" s="0" t="s">
        <v>42</v>
      </c>
      <c r="EB1" s="274" t="s">
        <v>919</v>
      </c>
      <c r="EC1" s="274" t="s">
        <v>920</v>
      </c>
      <c r="ED1" s="274" t="s">
        <v>921</v>
      </c>
      <c r="EE1" s="274" t="s">
        <v>922</v>
      </c>
      <c r="EF1" s="0" t="s">
        <v>923</v>
      </c>
      <c r="EG1" s="274" t="s">
        <v>924</v>
      </c>
      <c r="EH1" s="274" t="s">
        <v>925</v>
      </c>
      <c r="EI1" s="274" t="s">
        <v>926</v>
      </c>
    </row>
    <row customHeight="1" ht="10.5">
      <c r="DQ2" s="0" t="s">
        <v>927</v>
      </c>
      <c r="DR2" s="0" t="s">
        <v>928</v>
      </c>
      <c r="DS2" s="0" t="s">
        <v>929</v>
      </c>
      <c r="DT2" s="0" t="s">
        <v>930</v>
      </c>
      <c r="DU2" s="0" t="s">
        <v>931</v>
      </c>
      <c r="DV2" s="0" t="s">
        <v>932</v>
      </c>
      <c r="DW2" s="0" t="s">
        <v>32</v>
      </c>
      <c r="DX2" s="0" t="s">
        <v>933</v>
      </c>
      <c r="DY2" s="0" t="s">
        <v>934</v>
      </c>
      <c r="DZ2" s="0" t="s">
        <v>935</v>
      </c>
      <c r="EA2" s="0" t="s">
        <v>936</v>
      </c>
      <c r="EB2" s="0" t="s">
        <v>937</v>
      </c>
      <c r="EC2" s="0" t="s">
        <v>938</v>
      </c>
      <c r="ED2" s="0" t="s">
        <v>939</v>
      </c>
      <c r="EE2" s="0" t="s">
        <v>940</v>
      </c>
      <c r="EF2" s="0" t="s">
        <v>873</v>
      </c>
      <c r="EG2" s="0" t="s">
        <v>941</v>
      </c>
      <c r="EH2" s="0" t="s">
        <v>942</v>
      </c>
      <c r="EI2" s="0" t="s">
        <v>943</v>
      </c>
    </row>
    <row customHeight="1" ht="10.5">
      <c r="DR3" s="0" t="s">
        <v>18</v>
      </c>
      <c r="DW3" s="0">
        <v>30401674</v>
      </c>
      <c r="DX3" s="0" t="s">
        <v>944</v>
      </c>
      <c r="DY3" s="0" t="s">
        <v>945</v>
      </c>
      <c r="DZ3" s="0" t="s">
        <v>946</v>
      </c>
      <c r="EA3" s="0" t="s">
        <v>947</v>
      </c>
      <c r="EF3" s="0" t="s">
        <v>880</v>
      </c>
      <c r="EG3" s="0" t="s">
        <v>948</v>
      </c>
      <c r="EI3" s="0" t="s">
        <v>949</v>
      </c>
    </row>
    <row customHeight="1" ht="10.5">
      <c r="DR4" s="0" t="s">
        <v>18</v>
      </c>
      <c r="DW4" s="0">
        <v>26505048</v>
      </c>
      <c r="DX4" s="0" t="s">
        <v>950</v>
      </c>
      <c r="DY4" s="0" t="s">
        <v>951</v>
      </c>
      <c r="DZ4" s="0" t="s">
        <v>952</v>
      </c>
      <c r="EA4" s="0" t="s">
        <v>953</v>
      </c>
      <c r="EB4" s="275">
        <v>40324</v>
      </c>
      <c r="EF4" s="0" t="s">
        <v>886</v>
      </c>
      <c r="EG4" s="0" t="s">
        <v>954</v>
      </c>
      <c r="EI4" s="0" t="s">
        <v>949</v>
      </c>
    </row>
    <row customHeight="1" ht="10.5">
      <c r="DR5" s="0" t="s">
        <v>18</v>
      </c>
      <c r="DW5" s="0">
        <v>26524393</v>
      </c>
      <c r="DX5" s="0" t="s">
        <v>955</v>
      </c>
      <c r="DY5" s="0" t="s">
        <v>945</v>
      </c>
      <c r="DZ5" s="0" t="s">
        <v>956</v>
      </c>
      <c r="EA5" s="0" t="s">
        <v>947</v>
      </c>
      <c r="EF5" s="0" t="s">
        <v>880</v>
      </c>
      <c r="EG5" s="0" t="s">
        <v>948</v>
      </c>
      <c r="EI5" s="0" t="s">
        <v>949</v>
      </c>
    </row>
    <row customHeight="1" ht="10.5">
      <c r="DR6" s="0" t="s">
        <v>18</v>
      </c>
      <c r="DW6" s="0">
        <v>26318799</v>
      </c>
      <c r="DX6" s="0" t="s">
        <v>957</v>
      </c>
      <c r="DY6" s="0" t="s">
        <v>958</v>
      </c>
      <c r="DZ6" s="0" t="s">
        <v>959</v>
      </c>
      <c r="EA6" s="0" t="s">
        <v>960</v>
      </c>
      <c r="EF6" s="0" t="s">
        <v>880</v>
      </c>
      <c r="EG6" s="0" t="s">
        <v>948</v>
      </c>
      <c r="EI6" s="0" t="s">
        <v>949</v>
      </c>
    </row>
    <row customHeight="1" ht="10.5">
      <c r="DR7" s="0" t="s">
        <v>18</v>
      </c>
      <c r="DW7" s="0">
        <v>28943588</v>
      </c>
      <c r="DX7" s="0" t="s">
        <v>961</v>
      </c>
      <c r="DY7" s="0" t="s">
        <v>962</v>
      </c>
      <c r="DZ7" s="0" t="s">
        <v>963</v>
      </c>
      <c r="EA7" s="0" t="s">
        <v>964</v>
      </c>
      <c r="EF7" s="0" t="s">
        <v>880</v>
      </c>
      <c r="EG7" s="0" t="s">
        <v>948</v>
      </c>
      <c r="EI7" s="0" t="s">
        <v>949</v>
      </c>
    </row>
    <row customHeight="1" ht="10.5">
      <c r="DR8" s="0" t="s">
        <v>18</v>
      </c>
      <c r="DW8" s="0">
        <v>26847902</v>
      </c>
      <c r="DX8" s="0" t="s">
        <v>965</v>
      </c>
      <c r="DY8" s="0" t="s">
        <v>966</v>
      </c>
      <c r="DZ8" s="0" t="s">
        <v>967</v>
      </c>
      <c r="EA8" s="0" t="s">
        <v>968</v>
      </c>
      <c r="EB8" s="275">
        <v>40725</v>
      </c>
      <c r="EF8" s="0" t="s">
        <v>886</v>
      </c>
      <c r="EG8" s="0" t="s">
        <v>954</v>
      </c>
      <c r="EI8" s="0" t="s">
        <v>949</v>
      </c>
    </row>
    <row customHeight="1" ht="10.5">
      <c r="DR9" s="0" t="s">
        <v>18</v>
      </c>
      <c r="DW9" s="0">
        <v>26318789</v>
      </c>
      <c r="DX9" s="0" t="s">
        <v>969</v>
      </c>
      <c r="DY9" s="0" t="s">
        <v>970</v>
      </c>
      <c r="DZ9" s="0" t="s">
        <v>971</v>
      </c>
      <c r="EA9" s="0" t="s">
        <v>972</v>
      </c>
      <c r="EF9" s="0" t="s">
        <v>880</v>
      </c>
      <c r="EG9" s="0" t="s">
        <v>948</v>
      </c>
      <c r="EI9" s="0" t="s">
        <v>949</v>
      </c>
    </row>
    <row customHeight="1" ht="10.5">
      <c r="DR10" s="0" t="s">
        <v>18</v>
      </c>
      <c r="DW10" s="0">
        <v>28796046</v>
      </c>
      <c r="DX10" s="0" t="s">
        <v>973</v>
      </c>
      <c r="DY10" s="0" t="s">
        <v>974</v>
      </c>
      <c r="DZ10" s="0" t="s">
        <v>975</v>
      </c>
      <c r="EA10" s="0" t="s">
        <v>976</v>
      </c>
      <c r="EF10" s="0" t="s">
        <v>884</v>
      </c>
      <c r="EG10" s="0" t="s">
        <v>977</v>
      </c>
      <c r="EI10" s="0" t="s">
        <v>949</v>
      </c>
    </row>
    <row customHeight="1" ht="10.5">
      <c r="DR11" s="0" t="s">
        <v>18</v>
      </c>
      <c r="DW11" s="0">
        <v>28796046</v>
      </c>
      <c r="DX11" s="0" t="s">
        <v>973</v>
      </c>
      <c r="DY11" s="0" t="s">
        <v>974</v>
      </c>
      <c r="DZ11" s="0" t="s">
        <v>975</v>
      </c>
      <c r="EA11" s="0" t="s">
        <v>976</v>
      </c>
      <c r="EF11" s="0" t="s">
        <v>49</v>
      </c>
      <c r="EG11" s="0" t="s">
        <v>978</v>
      </c>
      <c r="EI11" s="0" t="s">
        <v>949</v>
      </c>
    </row>
    <row customHeight="1" ht="10.5">
      <c r="DR12" s="0" t="s">
        <v>18</v>
      </c>
      <c r="DW12" s="0">
        <v>26357634</v>
      </c>
      <c r="DX12" s="0" t="s">
        <v>979</v>
      </c>
      <c r="DY12" s="0" t="s">
        <v>980</v>
      </c>
      <c r="DZ12" s="0" t="s">
        <v>981</v>
      </c>
      <c r="EA12" s="0" t="s">
        <v>982</v>
      </c>
      <c r="EF12" s="0" t="s">
        <v>886</v>
      </c>
      <c r="EG12" s="0" t="s">
        <v>954</v>
      </c>
      <c r="EI12" s="0" t="s">
        <v>949</v>
      </c>
    </row>
    <row customHeight="1" ht="10.5">
      <c r="DR13" s="0" t="s">
        <v>18</v>
      </c>
      <c r="DW13" s="0">
        <v>31506668</v>
      </c>
      <c r="DX13" s="0" t="s">
        <v>983</v>
      </c>
      <c r="DY13" s="0" t="s">
        <v>984</v>
      </c>
      <c r="DZ13" s="0" t="s">
        <v>985</v>
      </c>
      <c r="EA13" s="0" t="s">
        <v>986</v>
      </c>
      <c r="EF13" s="0" t="s">
        <v>880</v>
      </c>
      <c r="EG13" s="0" t="s">
        <v>948</v>
      </c>
      <c r="EI13" s="0" t="s">
        <v>949</v>
      </c>
    </row>
    <row customHeight="1" ht="10.5">
      <c r="DR14" s="0" t="s">
        <v>18</v>
      </c>
      <c r="DW14" s="0">
        <v>28796851</v>
      </c>
      <c r="DX14" s="0" t="s">
        <v>987</v>
      </c>
      <c r="DY14" s="0" t="s">
        <v>988</v>
      </c>
      <c r="DZ14" s="0" t="s">
        <v>989</v>
      </c>
      <c r="EA14" s="0" t="s">
        <v>990</v>
      </c>
      <c r="EF14" s="0" t="s">
        <v>886</v>
      </c>
      <c r="EG14" s="0" t="s">
        <v>954</v>
      </c>
      <c r="EI14" s="0" t="s">
        <v>949</v>
      </c>
    </row>
    <row customHeight="1" ht="10.5">
      <c r="DR15" s="0" t="s">
        <v>18</v>
      </c>
      <c r="DW15" s="0">
        <v>31421362</v>
      </c>
      <c r="DX15" s="0" t="s">
        <v>991</v>
      </c>
      <c r="DY15" s="0" t="s">
        <v>992</v>
      </c>
      <c r="DZ15" s="0" t="s">
        <v>993</v>
      </c>
      <c r="EA15" s="0" t="s">
        <v>994</v>
      </c>
      <c r="EF15" s="0" t="s">
        <v>874</v>
      </c>
      <c r="EG15" s="0" t="s">
        <v>995</v>
      </c>
      <c r="EI15" s="0" t="s">
        <v>949</v>
      </c>
    </row>
    <row customHeight="1" ht="10.5">
      <c r="DR16" s="0" t="s">
        <v>18</v>
      </c>
      <c r="DW16" s="0">
        <v>26504924</v>
      </c>
      <c r="DX16" s="0" t="s">
        <v>996</v>
      </c>
      <c r="DY16" s="0" t="s">
        <v>997</v>
      </c>
      <c r="DZ16" s="0" t="s">
        <v>40</v>
      </c>
      <c r="EA16" s="0" t="s">
        <v>998</v>
      </c>
      <c r="EB16" s="275">
        <v>38128</v>
      </c>
      <c r="EF16" s="0" t="s">
        <v>886</v>
      </c>
      <c r="EG16" s="0" t="s">
        <v>954</v>
      </c>
      <c r="EI16" s="0" t="s">
        <v>949</v>
      </c>
    </row>
    <row customHeight="1" ht="10.5">
      <c r="DR17" s="0" t="s">
        <v>18</v>
      </c>
      <c r="DW17" s="0">
        <v>26357862</v>
      </c>
      <c r="DX17" s="0" t="s">
        <v>999</v>
      </c>
      <c r="DY17" s="0" t="s">
        <v>1000</v>
      </c>
      <c r="DZ17" s="0" t="s">
        <v>1001</v>
      </c>
      <c r="EA17" s="0" t="s">
        <v>1002</v>
      </c>
      <c r="EB17" s="275">
        <v>33884</v>
      </c>
      <c r="EC17" s="275">
        <v>46063</v>
      </c>
      <c r="EF17" s="0" t="s">
        <v>886</v>
      </c>
      <c r="EG17" s="0" t="s">
        <v>954</v>
      </c>
      <c r="EI17" s="0" t="s">
        <v>949</v>
      </c>
    </row>
    <row customHeight="1" ht="10.5">
      <c r="DR18" s="0" t="s">
        <v>18</v>
      </c>
      <c r="DW18" s="0">
        <v>28001473</v>
      </c>
      <c r="DX18" s="0" t="s">
        <v>1003</v>
      </c>
      <c r="DY18" s="0" t="s">
        <v>1004</v>
      </c>
      <c r="DZ18" s="0" t="s">
        <v>1005</v>
      </c>
      <c r="EA18" s="0" t="s">
        <v>1006</v>
      </c>
      <c r="EF18" s="0" t="s">
        <v>886</v>
      </c>
      <c r="EG18" s="0" t="s">
        <v>954</v>
      </c>
      <c r="EI18" s="0" t="s">
        <v>949</v>
      </c>
    </row>
    <row customHeight="1" ht="10.5">
      <c r="DR19" s="0" t="s">
        <v>18</v>
      </c>
      <c r="DW19" s="0">
        <v>26514150</v>
      </c>
      <c r="DX19" s="0" t="s">
        <v>1007</v>
      </c>
      <c r="DY19" s="0" t="s">
        <v>1008</v>
      </c>
      <c r="DZ19" s="0" t="s">
        <v>1009</v>
      </c>
      <c r="EA19" s="0" t="s">
        <v>1010</v>
      </c>
      <c r="EB19" s="275">
        <v>39444</v>
      </c>
      <c r="EF19" s="0" t="s">
        <v>886</v>
      </c>
      <c r="EG19" s="0" t="s">
        <v>954</v>
      </c>
      <c r="EI19" s="0" t="s">
        <v>949</v>
      </c>
    </row>
    <row customHeight="1" ht="10.5">
      <c r="DR20" s="0" t="s">
        <v>18</v>
      </c>
      <c r="DW20" s="0">
        <v>26505074</v>
      </c>
      <c r="DX20" s="0" t="s">
        <v>1011</v>
      </c>
      <c r="DY20" s="0" t="s">
        <v>1012</v>
      </c>
      <c r="DZ20" s="0" t="s">
        <v>1013</v>
      </c>
      <c r="EA20" s="0" t="s">
        <v>1014</v>
      </c>
      <c r="EB20" s="275">
        <v>35255</v>
      </c>
      <c r="EF20" s="0" t="s">
        <v>886</v>
      </c>
      <c r="EG20" s="0" t="s">
        <v>954</v>
      </c>
      <c r="EI20" s="0" t="s">
        <v>949</v>
      </c>
    </row>
    <row customHeight="1" ht="10.5">
      <c r="DR21" s="0" t="s">
        <v>18</v>
      </c>
      <c r="DW21" s="0">
        <v>26508204</v>
      </c>
      <c r="DX21" s="0" t="s">
        <v>1015</v>
      </c>
      <c r="DY21" s="0" t="s">
        <v>1016</v>
      </c>
      <c r="DZ21" s="0" t="s">
        <v>1017</v>
      </c>
      <c r="EA21" s="0" t="s">
        <v>1018</v>
      </c>
      <c r="EB21" s="275">
        <v>38663</v>
      </c>
      <c r="EF21" s="0" t="s">
        <v>886</v>
      </c>
      <c r="EG21" s="0" t="s">
        <v>954</v>
      </c>
      <c r="EI21" s="0" t="s">
        <v>949</v>
      </c>
    </row>
    <row customHeight="1" ht="10.5">
      <c r="DR22" s="0" t="s">
        <v>18</v>
      </c>
      <c r="DW22" s="0">
        <v>28007395</v>
      </c>
      <c r="DX22" s="0" t="s">
        <v>1019</v>
      </c>
      <c r="DY22" s="0" t="s">
        <v>1020</v>
      </c>
      <c r="DZ22" s="0" t="s">
        <v>1021</v>
      </c>
      <c r="EA22" s="0" t="s">
        <v>1022</v>
      </c>
      <c r="EB22" s="275">
        <v>40889</v>
      </c>
      <c r="EF22" s="0" t="s">
        <v>879</v>
      </c>
      <c r="EG22" s="0" t="s">
        <v>1023</v>
      </c>
      <c r="EI22" s="0" t="s">
        <v>949</v>
      </c>
    </row>
    <row customHeight="1" ht="10.5">
      <c r="DR23" s="0" t="s">
        <v>18</v>
      </c>
      <c r="DW23" s="0">
        <v>28073137</v>
      </c>
      <c r="DX23" s="0" t="s">
        <v>1024</v>
      </c>
      <c r="DY23" s="0" t="s">
        <v>1025</v>
      </c>
      <c r="DZ23" s="0" t="s">
        <v>1009</v>
      </c>
      <c r="EA23" s="0" t="s">
        <v>1026</v>
      </c>
      <c r="EB23" s="275">
        <v>41128</v>
      </c>
      <c r="EF23" s="0" t="s">
        <v>886</v>
      </c>
      <c r="EG23" s="0" t="s">
        <v>954</v>
      </c>
      <c r="EI23" s="0" t="s">
        <v>949</v>
      </c>
    </row>
    <row customHeight="1" ht="10.5">
      <c r="DR24" s="0" t="s">
        <v>18</v>
      </c>
      <c r="DW24" s="0">
        <v>26504840</v>
      </c>
      <c r="DX24" s="0" t="s">
        <v>1027</v>
      </c>
      <c r="DY24" s="0" t="s">
        <v>1028</v>
      </c>
      <c r="DZ24" s="0" t="s">
        <v>1029</v>
      </c>
      <c r="EA24" s="0" t="s">
        <v>1030</v>
      </c>
      <c r="EF24" s="0" t="s">
        <v>886</v>
      </c>
      <c r="EG24" s="0" t="s">
        <v>954</v>
      </c>
      <c r="EI24" s="0" t="s">
        <v>949</v>
      </c>
    </row>
    <row customHeight="1" ht="10.5">
      <c r="DR25" s="0" t="s">
        <v>18</v>
      </c>
      <c r="DW25" s="0">
        <v>26769803</v>
      </c>
      <c r="DX25" s="0" t="s">
        <v>1031</v>
      </c>
      <c r="DY25" s="0" t="s">
        <v>1032</v>
      </c>
      <c r="DZ25" s="0" t="s">
        <v>1033</v>
      </c>
      <c r="EA25" s="0" t="s">
        <v>1034</v>
      </c>
      <c r="EF25" s="0" t="s">
        <v>49</v>
      </c>
      <c r="EG25" s="0" t="s">
        <v>978</v>
      </c>
      <c r="EI25" s="0" t="s">
        <v>949</v>
      </c>
    </row>
    <row customHeight="1" ht="10.5">
      <c r="DR26" s="0" t="s">
        <v>18</v>
      </c>
      <c r="DW26" s="0">
        <v>26381508</v>
      </c>
      <c r="DX26" s="0" t="s">
        <v>1035</v>
      </c>
      <c r="DY26" s="0" t="s">
        <v>1036</v>
      </c>
      <c r="DZ26" s="0" t="s">
        <v>1037</v>
      </c>
      <c r="EA26" s="0" t="s">
        <v>1038</v>
      </c>
      <c r="EF26" s="0" t="s">
        <v>879</v>
      </c>
      <c r="EG26" s="0" t="s">
        <v>1023</v>
      </c>
      <c r="EI26" s="0" t="s">
        <v>949</v>
      </c>
    </row>
    <row customHeight="1" ht="10.5">
      <c r="DR27" s="0" t="s">
        <v>18</v>
      </c>
      <c r="DW27" s="0">
        <v>26381508</v>
      </c>
      <c r="DX27" s="0" t="s">
        <v>1035</v>
      </c>
      <c r="DY27" s="0" t="s">
        <v>1036</v>
      </c>
      <c r="DZ27" s="0" t="s">
        <v>1037</v>
      </c>
      <c r="EA27" s="0" t="s">
        <v>1038</v>
      </c>
      <c r="EF27" s="0" t="s">
        <v>886</v>
      </c>
      <c r="EG27" s="0" t="s">
        <v>954</v>
      </c>
      <c r="EI27" s="0" t="s">
        <v>949</v>
      </c>
    </row>
    <row customHeight="1" ht="10.5">
      <c r="DR28" s="0" t="s">
        <v>18</v>
      </c>
      <c r="DW28" s="0">
        <v>26318876</v>
      </c>
      <c r="DX28" s="0" t="s">
        <v>1039</v>
      </c>
      <c r="DY28" s="0" t="s">
        <v>1040</v>
      </c>
      <c r="DZ28" s="0" t="s">
        <v>1041</v>
      </c>
      <c r="EA28" s="0" t="s">
        <v>1042</v>
      </c>
      <c r="EF28" s="0" t="s">
        <v>874</v>
      </c>
      <c r="EG28" s="0" t="s">
        <v>995</v>
      </c>
      <c r="EI28" s="0" t="s">
        <v>949</v>
      </c>
    </row>
    <row customHeight="1" ht="10.5">
      <c r="DR29" s="0" t="s">
        <v>18</v>
      </c>
      <c r="DW29" s="0">
        <v>26361058</v>
      </c>
      <c r="DX29" s="0" t="s">
        <v>34</v>
      </c>
      <c r="DY29" s="0" t="s">
        <v>37</v>
      </c>
      <c r="DZ29" s="0" t="s">
        <v>40</v>
      </c>
      <c r="EA29" s="0" t="s">
        <v>43</v>
      </c>
      <c r="EB29" s="275">
        <v>38603</v>
      </c>
      <c r="EF29" s="0" t="s">
        <v>879</v>
      </c>
      <c r="EG29" s="0" t="s">
        <v>1023</v>
      </c>
      <c r="EI29" s="0" t="s">
        <v>949</v>
      </c>
    </row>
    <row customHeight="1" ht="10.5">
      <c r="DR30" s="0" t="s">
        <v>18</v>
      </c>
      <c r="DW30" s="0">
        <v>31315713</v>
      </c>
      <c r="DX30" s="0" t="s">
        <v>1043</v>
      </c>
      <c r="DY30" s="0" t="s">
        <v>1044</v>
      </c>
      <c r="DZ30" s="0" t="s">
        <v>1013</v>
      </c>
      <c r="EA30" s="0" t="s">
        <v>1045</v>
      </c>
      <c r="EB30" s="275">
        <v>39567</v>
      </c>
      <c r="EF30" s="0" t="s">
        <v>879</v>
      </c>
      <c r="EG30" s="0" t="s">
        <v>1023</v>
      </c>
      <c r="EI30" s="0" t="s">
        <v>949</v>
      </c>
    </row>
    <row customHeight="1" ht="10.5">
      <c r="DR31" s="0" t="s">
        <v>18</v>
      </c>
      <c r="DW31" s="0">
        <v>26357959</v>
      </c>
      <c r="DX31" s="0" t="s">
        <v>1046</v>
      </c>
      <c r="DY31" s="0" t="s">
        <v>1047</v>
      </c>
      <c r="DZ31" s="0" t="s">
        <v>1048</v>
      </c>
      <c r="EA31" s="0" t="s">
        <v>1049</v>
      </c>
      <c r="EB31" s="275">
        <v>33968</v>
      </c>
      <c r="EF31" s="0" t="s">
        <v>886</v>
      </c>
      <c r="EG31" s="0" t="s">
        <v>954</v>
      </c>
      <c r="EI31" s="0" t="s">
        <v>949</v>
      </c>
    </row>
    <row customHeight="1" ht="10.5">
      <c r="DR32" s="0" t="s">
        <v>18</v>
      </c>
      <c r="DW32" s="0">
        <v>26627679</v>
      </c>
      <c r="DX32" s="0" t="s">
        <v>1050</v>
      </c>
      <c r="DY32" s="0" t="s">
        <v>1051</v>
      </c>
      <c r="DZ32" s="0" t="s">
        <v>1052</v>
      </c>
      <c r="EA32" s="0" t="s">
        <v>1053</v>
      </c>
      <c r="EF32" s="0" t="s">
        <v>880</v>
      </c>
      <c r="EG32" s="0" t="s">
        <v>948</v>
      </c>
      <c r="EI32" s="0" t="s">
        <v>949</v>
      </c>
    </row>
    <row customHeight="1" ht="10.5">
      <c r="DR33" s="0" t="s">
        <v>18</v>
      </c>
      <c r="DW33" s="0">
        <v>28134186</v>
      </c>
      <c r="DX33" s="0" t="s">
        <v>1054</v>
      </c>
      <c r="DY33" s="0" t="s">
        <v>1055</v>
      </c>
      <c r="DZ33" s="0" t="s">
        <v>1056</v>
      </c>
      <c r="EA33" s="0" t="s">
        <v>1057</v>
      </c>
      <c r="EF33" s="0" t="s">
        <v>886</v>
      </c>
      <c r="EG33" s="0" t="s">
        <v>954</v>
      </c>
      <c r="EI33" s="0" t="s">
        <v>949</v>
      </c>
    </row>
    <row customHeight="1" ht="10.5">
      <c r="DR34" s="0" t="s">
        <v>18</v>
      </c>
      <c r="DW34" s="0">
        <v>30438947</v>
      </c>
      <c r="DX34" s="0" t="s">
        <v>1058</v>
      </c>
      <c r="DY34" s="0" t="s">
        <v>1055</v>
      </c>
      <c r="DZ34" s="0" t="s">
        <v>1059</v>
      </c>
      <c r="EA34" s="0" t="s">
        <v>1057</v>
      </c>
      <c r="EB34" s="275">
        <v>42370</v>
      </c>
      <c r="EF34" s="0" t="s">
        <v>886</v>
      </c>
      <c r="EG34" s="0" t="s">
        <v>954</v>
      </c>
      <c r="EI34" s="0" t="s">
        <v>949</v>
      </c>
    </row>
    <row customHeight="1" ht="10.5">
      <c r="DR35" s="0" t="s">
        <v>18</v>
      </c>
      <c r="DW35" s="0">
        <v>26549348</v>
      </c>
      <c r="DX35" s="0" t="s">
        <v>1060</v>
      </c>
      <c r="DY35" s="0" t="s">
        <v>1061</v>
      </c>
      <c r="DZ35" s="0" t="s">
        <v>967</v>
      </c>
      <c r="EA35" s="0" t="s">
        <v>1062</v>
      </c>
      <c r="EF35" s="0" t="s">
        <v>879</v>
      </c>
      <c r="EG35" s="0" t="s">
        <v>1023</v>
      </c>
      <c r="EI35" s="0" t="s">
        <v>949</v>
      </c>
    </row>
    <row customHeight="1" ht="10.5">
      <c r="DR36" s="0" t="s">
        <v>18</v>
      </c>
      <c r="DW36" s="0">
        <v>26504851</v>
      </c>
      <c r="DX36" s="0" t="s">
        <v>1063</v>
      </c>
      <c r="DY36" s="0" t="s">
        <v>1064</v>
      </c>
      <c r="DZ36" s="0" t="s">
        <v>1009</v>
      </c>
      <c r="EA36" s="0" t="s">
        <v>1065</v>
      </c>
      <c r="EB36" s="275">
        <v>40044</v>
      </c>
      <c r="EF36" s="0" t="s">
        <v>886</v>
      </c>
      <c r="EG36" s="0" t="s">
        <v>954</v>
      </c>
      <c r="EI36" s="0" t="s">
        <v>949</v>
      </c>
    </row>
    <row customHeight="1" ht="10.5">
      <c r="DR37" s="0" t="s">
        <v>18</v>
      </c>
      <c r="DW37" s="0">
        <v>30432270</v>
      </c>
      <c r="DX37" s="0" t="s">
        <v>1066</v>
      </c>
      <c r="DY37" s="0" t="s">
        <v>1067</v>
      </c>
      <c r="DZ37" s="0" t="s">
        <v>993</v>
      </c>
      <c r="EA37" s="0" t="s">
        <v>1068</v>
      </c>
      <c r="EB37" s="275">
        <v>40099</v>
      </c>
      <c r="EF37" s="0" t="s">
        <v>886</v>
      </c>
      <c r="EG37" s="0" t="s">
        <v>954</v>
      </c>
      <c r="EI37" s="0" t="s">
        <v>949</v>
      </c>
    </row>
    <row customHeight="1" ht="10.5">
      <c r="DR38" s="0" t="s">
        <v>18</v>
      </c>
      <c r="DW38" s="0">
        <v>26448586</v>
      </c>
      <c r="DX38" s="0" t="s">
        <v>1069</v>
      </c>
      <c r="DY38" s="0" t="s">
        <v>1070</v>
      </c>
      <c r="DZ38" s="0" t="s">
        <v>1071</v>
      </c>
      <c r="EA38" s="0" t="s">
        <v>1072</v>
      </c>
      <c r="EF38" s="0" t="s">
        <v>880</v>
      </c>
      <c r="EG38" s="0" t="s">
        <v>948</v>
      </c>
      <c r="EI38" s="0" t="s">
        <v>949</v>
      </c>
    </row>
    <row customHeight="1" ht="10.5">
      <c r="DR39" s="0" t="s">
        <v>18</v>
      </c>
      <c r="DW39" s="0">
        <v>26357821</v>
      </c>
      <c r="DX39" s="0" t="s">
        <v>1073</v>
      </c>
      <c r="DY39" s="0" t="s">
        <v>1074</v>
      </c>
      <c r="DZ39" s="0" t="s">
        <v>1075</v>
      </c>
      <c r="EA39" s="0" t="s">
        <v>1076</v>
      </c>
      <c r="EB39" s="275">
        <v>44397</v>
      </c>
      <c r="EF39" s="0" t="s">
        <v>49</v>
      </c>
      <c r="EG39" s="0" t="s">
        <v>978</v>
      </c>
      <c r="EI39" s="0" t="s">
        <v>949</v>
      </c>
    </row>
    <row customHeight="1" ht="10.5">
      <c r="DR40" s="0" t="s">
        <v>18</v>
      </c>
      <c r="DW40" s="0">
        <v>26357977</v>
      </c>
      <c r="DX40" s="0" t="s">
        <v>1077</v>
      </c>
      <c r="DY40" s="0" t="s">
        <v>1078</v>
      </c>
      <c r="DZ40" s="0" t="s">
        <v>1079</v>
      </c>
      <c r="EA40" s="0" t="s">
        <v>1080</v>
      </c>
      <c r="EF40" s="0" t="s">
        <v>886</v>
      </c>
      <c r="EG40" s="0" t="s">
        <v>954</v>
      </c>
      <c r="EI40" s="0" t="s">
        <v>949</v>
      </c>
    </row>
    <row customHeight="1" ht="10.5">
      <c r="DR41" s="0" t="s">
        <v>18</v>
      </c>
      <c r="DW41" s="0">
        <v>30814076</v>
      </c>
      <c r="DX41" s="0" t="s">
        <v>1081</v>
      </c>
      <c r="DY41" s="0" t="s">
        <v>1082</v>
      </c>
      <c r="DZ41" s="0" t="s">
        <v>1083</v>
      </c>
      <c r="EA41" s="0" t="s">
        <v>1084</v>
      </c>
      <c r="EF41" s="0" t="s">
        <v>880</v>
      </c>
      <c r="EG41" s="0" t="s">
        <v>948</v>
      </c>
      <c r="EI41" s="0" t="s">
        <v>949</v>
      </c>
    </row>
    <row customHeight="1" ht="10.5">
      <c r="DR42" s="0" t="s">
        <v>18</v>
      </c>
      <c r="DW42" s="0">
        <v>31519514</v>
      </c>
      <c r="DX42" s="0" t="s">
        <v>1085</v>
      </c>
      <c r="DY42" s="0" t="s">
        <v>1086</v>
      </c>
      <c r="DZ42" s="0" t="s">
        <v>1029</v>
      </c>
      <c r="EA42" s="0" t="s">
        <v>1087</v>
      </c>
      <c r="EB42" s="275">
        <v>43678</v>
      </c>
      <c r="EF42" s="0" t="s">
        <v>886</v>
      </c>
      <c r="EG42" s="0" t="s">
        <v>954</v>
      </c>
      <c r="EI42" s="0" t="s">
        <v>949</v>
      </c>
    </row>
    <row customHeight="1" ht="10.5">
      <c r="DR43" s="0" t="s">
        <v>18</v>
      </c>
      <c r="DW43" s="0">
        <v>26504763</v>
      </c>
      <c r="DX43" s="0" t="s">
        <v>1088</v>
      </c>
      <c r="DY43" s="0" t="s">
        <v>1089</v>
      </c>
      <c r="DZ43" s="0" t="s">
        <v>1090</v>
      </c>
      <c r="EA43" s="0" t="s">
        <v>1091</v>
      </c>
      <c r="EF43" s="0" t="s">
        <v>874</v>
      </c>
      <c r="EG43" s="0" t="s">
        <v>995</v>
      </c>
      <c r="EI43" s="0" t="s">
        <v>949</v>
      </c>
    </row>
    <row customHeight="1" ht="10.5">
      <c r="DR44" s="0" t="s">
        <v>18</v>
      </c>
      <c r="DW44" s="0">
        <v>26504779</v>
      </c>
      <c r="DX44" s="0" t="s">
        <v>1092</v>
      </c>
      <c r="DY44" s="0" t="s">
        <v>1093</v>
      </c>
      <c r="DZ44" s="0" t="s">
        <v>40</v>
      </c>
      <c r="EA44" s="0" t="s">
        <v>1094</v>
      </c>
      <c r="EF44" s="0" t="s">
        <v>874</v>
      </c>
      <c r="EG44" s="0" t="s">
        <v>995</v>
      </c>
      <c r="EI44" s="0" t="s">
        <v>949</v>
      </c>
    </row>
    <row customHeight="1" ht="10.5">
      <c r="DR45" s="0" t="s">
        <v>18</v>
      </c>
      <c r="DW45" s="0">
        <v>26504912</v>
      </c>
      <c r="DX45" s="0" t="s">
        <v>1095</v>
      </c>
      <c r="DY45" s="0" t="s">
        <v>1096</v>
      </c>
      <c r="DZ45" s="0" t="s">
        <v>1097</v>
      </c>
      <c r="EA45" s="0" t="s">
        <v>1098</v>
      </c>
      <c r="EB45" s="275">
        <v>41023</v>
      </c>
      <c r="EF45" s="0" t="s">
        <v>886</v>
      </c>
      <c r="EG45" s="0" t="s">
        <v>954</v>
      </c>
      <c r="EI45" s="0" t="s">
        <v>949</v>
      </c>
    </row>
    <row customHeight="1" ht="10.5">
      <c r="DR46" s="0" t="s">
        <v>18</v>
      </c>
      <c r="DW46" s="0">
        <v>31041690</v>
      </c>
      <c r="DX46" s="0" t="s">
        <v>1099</v>
      </c>
      <c r="DY46" s="0" t="s">
        <v>1100</v>
      </c>
      <c r="DZ46" s="0" t="s">
        <v>981</v>
      </c>
      <c r="EA46" s="0" t="s">
        <v>1101</v>
      </c>
      <c r="EB46" s="275">
        <v>39049</v>
      </c>
      <c r="EF46" s="0" t="s">
        <v>886</v>
      </c>
      <c r="EG46" s="0" t="s">
        <v>954</v>
      </c>
      <c r="EI46" s="0" t="s">
        <v>949</v>
      </c>
    </row>
    <row customHeight="1" ht="10.5">
      <c r="DR47" s="0" t="s">
        <v>18</v>
      </c>
      <c r="DW47" s="0">
        <v>26504777</v>
      </c>
      <c r="DX47" s="0" t="s">
        <v>1102</v>
      </c>
      <c r="DY47" s="0" t="s">
        <v>1103</v>
      </c>
      <c r="DZ47" s="0" t="s">
        <v>1090</v>
      </c>
      <c r="EA47" s="0" t="s">
        <v>1104</v>
      </c>
      <c r="EF47" s="0" t="s">
        <v>874</v>
      </c>
      <c r="EG47" s="0" t="s">
        <v>995</v>
      </c>
      <c r="EI47" s="0" t="s">
        <v>949</v>
      </c>
    </row>
    <row customHeight="1" ht="10.5">
      <c r="DR48" s="0" t="s">
        <v>18</v>
      </c>
      <c r="DW48" s="0">
        <v>26505036</v>
      </c>
      <c r="DX48" s="0" t="s">
        <v>1105</v>
      </c>
      <c r="DY48" s="0" t="s">
        <v>1106</v>
      </c>
      <c r="DZ48" s="0" t="s">
        <v>1048</v>
      </c>
      <c r="EA48" s="0" t="s">
        <v>1107</v>
      </c>
      <c r="EF48" s="0" t="s">
        <v>886</v>
      </c>
      <c r="EG48" s="0" t="s">
        <v>954</v>
      </c>
      <c r="EI48" s="0" t="s">
        <v>949</v>
      </c>
    </row>
    <row customHeight="1" ht="10.5">
      <c r="DR49" s="0" t="s">
        <v>18</v>
      </c>
      <c r="DW49" s="0">
        <v>28873434</v>
      </c>
      <c r="DX49" s="0" t="s">
        <v>1108</v>
      </c>
      <c r="DY49" s="0" t="s">
        <v>1109</v>
      </c>
      <c r="DZ49" s="0" t="s">
        <v>1110</v>
      </c>
      <c r="EA49" s="0" t="s">
        <v>1111</v>
      </c>
      <c r="EF49" s="0" t="s">
        <v>886</v>
      </c>
      <c r="EG49" s="0" t="s">
        <v>954</v>
      </c>
      <c r="EI49" s="0" t="s">
        <v>949</v>
      </c>
    </row>
    <row customHeight="1" ht="10.5">
      <c r="DR50" s="0" t="s">
        <v>18</v>
      </c>
      <c r="DW50" s="0">
        <v>26504940</v>
      </c>
      <c r="DX50" s="0" t="s">
        <v>1112</v>
      </c>
      <c r="DY50" s="0" t="s">
        <v>1113</v>
      </c>
      <c r="DZ50" s="0" t="s">
        <v>1114</v>
      </c>
      <c r="EA50" s="0" t="s">
        <v>1115</v>
      </c>
      <c r="EF50" s="0" t="s">
        <v>886</v>
      </c>
      <c r="EG50" s="0" t="s">
        <v>954</v>
      </c>
      <c r="EI50" s="0" t="s">
        <v>949</v>
      </c>
    </row>
    <row customHeight="1" ht="10.5">
      <c r="DR51" s="0" t="s">
        <v>18</v>
      </c>
      <c r="DW51" s="0">
        <v>31424139</v>
      </c>
      <c r="DX51" s="0" t="s">
        <v>1116</v>
      </c>
      <c r="DY51" s="0" t="s">
        <v>1117</v>
      </c>
      <c r="DZ51" s="0" t="s">
        <v>956</v>
      </c>
      <c r="EA51" s="0" t="s">
        <v>1118</v>
      </c>
      <c r="EF51" s="0" t="s">
        <v>880</v>
      </c>
      <c r="EG51" s="0" t="s">
        <v>948</v>
      </c>
      <c r="EI51" s="0" t="s">
        <v>949</v>
      </c>
    </row>
    <row customHeight="1" ht="10.5">
      <c r="DR52" s="0" t="s">
        <v>18</v>
      </c>
      <c r="DW52" s="0">
        <v>30939439</v>
      </c>
      <c r="DX52" s="0" t="s">
        <v>1119</v>
      </c>
      <c r="DY52" s="0" t="s">
        <v>1120</v>
      </c>
      <c r="DZ52" s="0" t="s">
        <v>1121</v>
      </c>
      <c r="EA52" s="0" t="s">
        <v>1122</v>
      </c>
      <c r="EF52" s="0" t="s">
        <v>49</v>
      </c>
      <c r="EG52" s="0" t="s">
        <v>978</v>
      </c>
      <c r="EI52" s="0" t="s">
        <v>949</v>
      </c>
    </row>
    <row customHeight="1" ht="10.5">
      <c r="DR53" s="0" t="s">
        <v>18</v>
      </c>
      <c r="DW53" s="0">
        <v>28799285</v>
      </c>
      <c r="DX53" s="0" t="s">
        <v>1123</v>
      </c>
      <c r="DY53" s="0" t="s">
        <v>1124</v>
      </c>
      <c r="DZ53" s="0" t="s">
        <v>1125</v>
      </c>
      <c r="EA53" s="0" t="s">
        <v>1126</v>
      </c>
      <c r="EB53" s="275">
        <v>41046</v>
      </c>
      <c r="EF53" s="0" t="s">
        <v>49</v>
      </c>
      <c r="EG53" s="0" t="s">
        <v>978</v>
      </c>
      <c r="EI53" s="0" t="s">
        <v>949</v>
      </c>
    </row>
    <row customHeight="1" ht="10.5">
      <c r="DR54" s="0" t="s">
        <v>18</v>
      </c>
      <c r="DW54" s="0">
        <v>26831572</v>
      </c>
      <c r="DX54" s="0" t="s">
        <v>1127</v>
      </c>
      <c r="DY54" s="0" t="s">
        <v>1128</v>
      </c>
      <c r="DZ54" s="0" t="s">
        <v>1129</v>
      </c>
      <c r="EA54" s="0" t="s">
        <v>1129</v>
      </c>
      <c r="EF54" s="0" t="s">
        <v>879</v>
      </c>
      <c r="EG54" s="0" t="s">
        <v>1023</v>
      </c>
      <c r="EI54" s="0" t="s">
        <v>949</v>
      </c>
    </row>
    <row customHeight="1" ht="10.5">
      <c r="DR55" s="0" t="s">
        <v>18</v>
      </c>
      <c r="DW55" s="0">
        <v>26504769</v>
      </c>
      <c r="DX55" s="0" t="s">
        <v>1130</v>
      </c>
      <c r="DY55" s="0" t="s">
        <v>1131</v>
      </c>
      <c r="DZ55" s="0" t="s">
        <v>1132</v>
      </c>
      <c r="EA55" s="0" t="s">
        <v>1133</v>
      </c>
      <c r="EF55" s="0" t="s">
        <v>874</v>
      </c>
      <c r="EG55" s="0" t="s">
        <v>995</v>
      </c>
      <c r="EI55" s="0" t="s">
        <v>949</v>
      </c>
    </row>
    <row customHeight="1" ht="10.5">
      <c r="DR56" s="0" t="s">
        <v>18</v>
      </c>
      <c r="DW56" s="0">
        <v>26504791</v>
      </c>
      <c r="DX56" s="0" t="s">
        <v>1134</v>
      </c>
      <c r="DY56" s="0" t="s">
        <v>1135</v>
      </c>
      <c r="DZ56" s="0" t="s">
        <v>1132</v>
      </c>
      <c r="EA56" s="0" t="s">
        <v>1136</v>
      </c>
      <c r="EB56" s="275">
        <v>39994</v>
      </c>
      <c r="EF56" s="0" t="s">
        <v>886</v>
      </c>
      <c r="EG56" s="0" t="s">
        <v>954</v>
      </c>
      <c r="EI56" s="0" t="s">
        <v>949</v>
      </c>
    </row>
    <row customHeight="1" ht="10.5">
      <c r="DR57" s="0" t="s">
        <v>18</v>
      </c>
      <c r="DW57" s="0">
        <v>30905471</v>
      </c>
      <c r="DX57" s="0" t="s">
        <v>1137</v>
      </c>
      <c r="DY57" s="0" t="s">
        <v>1138</v>
      </c>
      <c r="DZ57" s="0" t="s">
        <v>1139</v>
      </c>
      <c r="EA57" s="0" t="s">
        <v>1140</v>
      </c>
      <c r="EB57" s="275">
        <v>44562</v>
      </c>
      <c r="EF57" s="0" t="s">
        <v>880</v>
      </c>
      <c r="EG57" s="0" t="s">
        <v>948</v>
      </c>
      <c r="EI57" s="0" t="s">
        <v>949</v>
      </c>
    </row>
    <row customHeight="1" ht="10.5">
      <c r="DR58" s="0" t="s">
        <v>18</v>
      </c>
      <c r="DW58" s="0">
        <v>26357976</v>
      </c>
      <c r="DX58" s="0" t="s">
        <v>1141</v>
      </c>
      <c r="DY58" s="0" t="s">
        <v>1142</v>
      </c>
      <c r="DZ58" s="0" t="s">
        <v>1079</v>
      </c>
      <c r="EA58" s="0" t="s">
        <v>1143</v>
      </c>
      <c r="EB58" s="275">
        <v>35339</v>
      </c>
      <c r="EF58" s="0" t="s">
        <v>49</v>
      </c>
      <c r="EG58" s="0" t="s">
        <v>978</v>
      </c>
      <c r="EI58" s="0" t="s">
        <v>949</v>
      </c>
    </row>
    <row customHeight="1" ht="10.5">
      <c r="DR59" s="0" t="s">
        <v>18</v>
      </c>
      <c r="DW59" s="0">
        <v>26360982</v>
      </c>
      <c r="DX59" s="0" t="s">
        <v>1144</v>
      </c>
      <c r="DY59" s="0" t="s">
        <v>1145</v>
      </c>
      <c r="DZ59" s="0" t="s">
        <v>1146</v>
      </c>
      <c r="EA59" s="0" t="s">
        <v>1147</v>
      </c>
      <c r="EF59" s="0" t="s">
        <v>49</v>
      </c>
      <c r="EG59" s="0" t="s">
        <v>978</v>
      </c>
      <c r="EI59" s="0" t="s">
        <v>949</v>
      </c>
    </row>
    <row customHeight="1" ht="10.5">
      <c r="DR60" s="0" t="s">
        <v>18</v>
      </c>
      <c r="DW60" s="0">
        <v>26774939</v>
      </c>
      <c r="DX60" s="0" t="s">
        <v>1148</v>
      </c>
      <c r="DY60" s="0" t="s">
        <v>1149</v>
      </c>
      <c r="DZ60" s="0" t="s">
        <v>1150</v>
      </c>
      <c r="EA60" s="0" t="s">
        <v>1151</v>
      </c>
      <c r="EF60" s="0" t="s">
        <v>49</v>
      </c>
      <c r="EG60" s="0" t="s">
        <v>978</v>
      </c>
      <c r="EI60" s="0" t="s">
        <v>949</v>
      </c>
    </row>
    <row customHeight="1" ht="10.5">
      <c r="DR61" s="0" t="s">
        <v>18</v>
      </c>
      <c r="DW61" s="0">
        <v>26505895</v>
      </c>
      <c r="DX61" s="0" t="s">
        <v>1152</v>
      </c>
      <c r="DY61" s="0" t="s">
        <v>1145</v>
      </c>
      <c r="DZ61" s="0" t="s">
        <v>1153</v>
      </c>
      <c r="EA61" s="0" t="s">
        <v>1147</v>
      </c>
      <c r="EF61" s="0" t="s">
        <v>886</v>
      </c>
      <c r="EG61" s="0" t="s">
        <v>954</v>
      </c>
      <c r="EI61" s="0" t="s">
        <v>949</v>
      </c>
    </row>
    <row customHeight="1" ht="10.5">
      <c r="DR62" s="0" t="s">
        <v>18</v>
      </c>
      <c r="DW62" s="0">
        <v>26322159</v>
      </c>
      <c r="DX62" s="0" t="s">
        <v>1154</v>
      </c>
      <c r="DY62" s="0" t="s">
        <v>1145</v>
      </c>
      <c r="DZ62" s="0" t="s">
        <v>1155</v>
      </c>
      <c r="EA62" s="0" t="s">
        <v>1147</v>
      </c>
      <c r="EF62" s="0" t="s">
        <v>886</v>
      </c>
      <c r="EG62" s="0" t="s">
        <v>954</v>
      </c>
      <c r="EI62" s="0" t="s">
        <v>949</v>
      </c>
    </row>
    <row customHeight="1" ht="10.5">
      <c r="DR63" s="0" t="s">
        <v>18</v>
      </c>
      <c r="DW63" s="0">
        <v>26358001</v>
      </c>
      <c r="DX63" s="0" t="s">
        <v>1156</v>
      </c>
      <c r="DY63" s="0" t="s">
        <v>1157</v>
      </c>
      <c r="DZ63" s="0" t="s">
        <v>1125</v>
      </c>
      <c r="EA63" s="0" t="s">
        <v>1158</v>
      </c>
      <c r="EF63" s="0" t="s">
        <v>886</v>
      </c>
      <c r="EG63" s="0" t="s">
        <v>954</v>
      </c>
      <c r="EI63" s="0" t="s">
        <v>949</v>
      </c>
    </row>
    <row customHeight="1" ht="10.5">
      <c r="DR64" s="0" t="s">
        <v>18</v>
      </c>
      <c r="DW64" s="0">
        <v>28146175</v>
      </c>
      <c r="DX64" s="0" t="s">
        <v>1159</v>
      </c>
      <c r="DY64" s="0" t="s">
        <v>1160</v>
      </c>
      <c r="DZ64" s="0" t="s">
        <v>1161</v>
      </c>
      <c r="EA64" s="0" t="s">
        <v>1162</v>
      </c>
      <c r="EF64" s="0" t="s">
        <v>886</v>
      </c>
      <c r="EG64" s="0" t="s">
        <v>954</v>
      </c>
      <c r="EI64" s="0" t="s">
        <v>949</v>
      </c>
    </row>
    <row customHeight="1" ht="10.5">
      <c r="DR65" s="0" t="s">
        <v>18</v>
      </c>
      <c r="DW65" s="0">
        <v>26504866</v>
      </c>
      <c r="DX65" s="0" t="s">
        <v>1163</v>
      </c>
      <c r="DY65" s="0" t="s">
        <v>1164</v>
      </c>
      <c r="DZ65" s="0" t="s">
        <v>1165</v>
      </c>
      <c r="EA65" s="0" t="s">
        <v>1166</v>
      </c>
      <c r="EF65" s="0" t="s">
        <v>886</v>
      </c>
      <c r="EG65" s="0" t="s">
        <v>954</v>
      </c>
      <c r="EI65" s="0" t="s">
        <v>949</v>
      </c>
    </row>
    <row customHeight="1" ht="10.5">
      <c r="DR66" s="0" t="s">
        <v>18</v>
      </c>
      <c r="DW66" s="0">
        <v>26504873</v>
      </c>
      <c r="DX66" s="0" t="s">
        <v>1167</v>
      </c>
      <c r="DY66" s="0" t="s">
        <v>1168</v>
      </c>
      <c r="DZ66" s="0" t="s">
        <v>1169</v>
      </c>
      <c r="EA66" s="0" t="s">
        <v>1170</v>
      </c>
      <c r="EF66" s="0" t="s">
        <v>886</v>
      </c>
      <c r="EG66" s="0" t="s">
        <v>954</v>
      </c>
      <c r="EI66" s="0" t="s">
        <v>949</v>
      </c>
    </row>
    <row customHeight="1" ht="10.5">
      <c r="DR67" s="0" t="s">
        <v>18</v>
      </c>
      <c r="DW67" s="0">
        <v>26504910</v>
      </c>
      <c r="DX67" s="0" t="s">
        <v>1171</v>
      </c>
      <c r="DY67" s="0" t="s">
        <v>1172</v>
      </c>
      <c r="DZ67" s="0" t="s">
        <v>1097</v>
      </c>
      <c r="EA67" s="0" t="s">
        <v>1173</v>
      </c>
      <c r="EF67" s="0" t="s">
        <v>886</v>
      </c>
      <c r="EG67" s="0" t="s">
        <v>954</v>
      </c>
      <c r="EI67" s="0" t="s">
        <v>949</v>
      </c>
    </row>
    <row customHeight="1" ht="10.5">
      <c r="DR68" s="0" t="s">
        <v>18</v>
      </c>
      <c r="DW68" s="0">
        <v>26504926</v>
      </c>
      <c r="DX68" s="0" t="s">
        <v>1174</v>
      </c>
      <c r="DY68" s="0" t="s">
        <v>1175</v>
      </c>
      <c r="DZ68" s="0" t="s">
        <v>1009</v>
      </c>
      <c r="EA68" s="0" t="s">
        <v>1176</v>
      </c>
      <c r="EF68" s="0" t="s">
        <v>886</v>
      </c>
      <c r="EG68" s="0" t="s">
        <v>954</v>
      </c>
      <c r="EI68" s="0" t="s">
        <v>949</v>
      </c>
    </row>
    <row customHeight="1" ht="10.5">
      <c r="DR69" s="0" t="s">
        <v>18</v>
      </c>
      <c r="DW69" s="0">
        <v>26505030</v>
      </c>
      <c r="DX69" s="0" t="s">
        <v>1177</v>
      </c>
      <c r="DY69" s="0" t="s">
        <v>1178</v>
      </c>
      <c r="DZ69" s="0" t="s">
        <v>1005</v>
      </c>
      <c r="EA69" s="0" t="s">
        <v>1179</v>
      </c>
      <c r="EF69" s="0" t="s">
        <v>886</v>
      </c>
      <c r="EG69" s="0" t="s">
        <v>954</v>
      </c>
      <c r="EI69" s="0" t="s">
        <v>949</v>
      </c>
    </row>
    <row customHeight="1" ht="10.5">
      <c r="DR70" s="0" t="s">
        <v>18</v>
      </c>
      <c r="DW70" s="0">
        <v>26505042</v>
      </c>
      <c r="DX70" s="0" t="s">
        <v>1180</v>
      </c>
      <c r="DY70" s="0" t="s">
        <v>1181</v>
      </c>
      <c r="DZ70" s="0" t="s">
        <v>1182</v>
      </c>
      <c r="EA70" s="0" t="s">
        <v>1183</v>
      </c>
      <c r="EF70" s="0" t="s">
        <v>886</v>
      </c>
      <c r="EG70" s="0" t="s">
        <v>954</v>
      </c>
      <c r="EI70" s="0" t="s">
        <v>949</v>
      </c>
    </row>
    <row customHeight="1" ht="10.5">
      <c r="DR71" s="0" t="s">
        <v>18</v>
      </c>
      <c r="DW71" s="0">
        <v>26505044</v>
      </c>
      <c r="DX71" s="0" t="s">
        <v>1184</v>
      </c>
      <c r="DY71" s="0" t="s">
        <v>1185</v>
      </c>
      <c r="DZ71" s="0" t="s">
        <v>1186</v>
      </c>
      <c r="EA71" s="0" t="s">
        <v>1187</v>
      </c>
      <c r="EF71" s="0" t="s">
        <v>886</v>
      </c>
      <c r="EG71" s="0" t="s">
        <v>954</v>
      </c>
      <c r="EI71" s="0" t="s">
        <v>949</v>
      </c>
    </row>
    <row customHeight="1" ht="10.5">
      <c r="DR72" s="0" t="s">
        <v>18</v>
      </c>
      <c r="DW72" s="0">
        <v>26837653</v>
      </c>
      <c r="DX72" s="0" t="s">
        <v>1188</v>
      </c>
      <c r="DY72" s="0" t="s">
        <v>1189</v>
      </c>
      <c r="DZ72" s="0" t="s">
        <v>1190</v>
      </c>
      <c r="EA72" s="0" t="s">
        <v>1191</v>
      </c>
      <c r="EF72" s="0" t="s">
        <v>880</v>
      </c>
      <c r="EG72" s="0" t="s">
        <v>948</v>
      </c>
      <c r="EI72" s="0" t="s">
        <v>949</v>
      </c>
    </row>
    <row customHeight="1" ht="10.5">
      <c r="DR73" s="0" t="s">
        <v>18</v>
      </c>
      <c r="DW73" s="0">
        <v>26505046</v>
      </c>
      <c r="DX73" s="0" t="s">
        <v>1192</v>
      </c>
      <c r="DY73" s="0" t="s">
        <v>1193</v>
      </c>
      <c r="DZ73" s="0" t="s">
        <v>1194</v>
      </c>
      <c r="EA73" s="0" t="s">
        <v>1195</v>
      </c>
      <c r="EF73" s="0" t="s">
        <v>886</v>
      </c>
      <c r="EG73" s="0" t="s">
        <v>954</v>
      </c>
      <c r="EI73" s="0" t="s">
        <v>949</v>
      </c>
    </row>
    <row customHeight="1" ht="10.5">
      <c r="DR74" s="0" t="s">
        <v>18</v>
      </c>
      <c r="DW74" s="0">
        <v>28423875</v>
      </c>
      <c r="DX74" s="0" t="s">
        <v>1196</v>
      </c>
      <c r="DY74" s="0" t="s">
        <v>1197</v>
      </c>
      <c r="DZ74" s="0" t="s">
        <v>1090</v>
      </c>
      <c r="EA74" s="0" t="s">
        <v>1198</v>
      </c>
      <c r="EB74" s="275">
        <v>37007</v>
      </c>
      <c r="EF74" s="0" t="s">
        <v>880</v>
      </c>
      <c r="EG74" s="0" t="s">
        <v>948</v>
      </c>
      <c r="EI74" s="0" t="s">
        <v>949</v>
      </c>
    </row>
    <row customHeight="1" ht="10.5">
      <c r="DR75" s="0" t="s">
        <v>18</v>
      </c>
      <c r="DW75" s="0">
        <v>30839215</v>
      </c>
      <c r="DX75" s="0" t="s">
        <v>1199</v>
      </c>
      <c r="DY75" s="0" t="s">
        <v>1200</v>
      </c>
      <c r="DZ75" s="0" t="s">
        <v>1194</v>
      </c>
      <c r="EA75" s="0" t="s">
        <v>1201</v>
      </c>
      <c r="EF75" s="0" t="s">
        <v>49</v>
      </c>
      <c r="EG75" s="0" t="s">
        <v>978</v>
      </c>
      <c r="EI75" s="0" t="s">
        <v>949</v>
      </c>
    </row>
    <row customHeight="1" ht="10.5">
      <c r="DR76" s="0" t="s">
        <v>18</v>
      </c>
      <c r="DW76" s="0">
        <v>31817486</v>
      </c>
      <c r="DX76" s="0" t="s">
        <v>1202</v>
      </c>
      <c r="DY76" s="0" t="s">
        <v>1203</v>
      </c>
      <c r="DZ76" s="0" t="s">
        <v>40</v>
      </c>
      <c r="EA76" s="0" t="s">
        <v>1204</v>
      </c>
      <c r="EB76" s="275">
        <v>45677</v>
      </c>
      <c r="EF76" s="0" t="s">
        <v>879</v>
      </c>
      <c r="EG76" s="0" t="s">
        <v>1023</v>
      </c>
      <c r="EI76" s="0" t="s">
        <v>1205</v>
      </c>
    </row>
    <row customHeight="1" ht="10.5">
      <c r="DR77" s="0" t="s">
        <v>18</v>
      </c>
      <c r="DW77" s="0">
        <v>28135831</v>
      </c>
      <c r="DX77" s="0" t="s">
        <v>1206</v>
      </c>
      <c r="DY77" s="0" t="s">
        <v>1207</v>
      </c>
      <c r="DZ77" s="0" t="s">
        <v>1182</v>
      </c>
      <c r="EA77" s="0" t="s">
        <v>1208</v>
      </c>
      <c r="EF77" s="0" t="s">
        <v>880</v>
      </c>
      <c r="EG77" s="0" t="s">
        <v>948</v>
      </c>
      <c r="EI77" s="0" t="s">
        <v>949</v>
      </c>
    </row>
    <row customHeight="1" ht="10.5">
      <c r="DR78" s="0" t="s">
        <v>18</v>
      </c>
      <c r="DW78" s="0">
        <v>28252348</v>
      </c>
      <c r="DX78" s="0" t="s">
        <v>1209</v>
      </c>
      <c r="DY78" s="0" t="s">
        <v>1210</v>
      </c>
      <c r="DZ78" s="0" t="s">
        <v>40</v>
      </c>
      <c r="EA78" s="0" t="s">
        <v>1211</v>
      </c>
      <c r="EF78" s="0" t="s">
        <v>886</v>
      </c>
      <c r="EG78" s="0" t="s">
        <v>954</v>
      </c>
      <c r="EI78" s="0" t="s">
        <v>949</v>
      </c>
    </row>
    <row customHeight="1" ht="10.5">
      <c r="DR79" s="0" t="s">
        <v>18</v>
      </c>
      <c r="DW79" s="0">
        <v>26613700</v>
      </c>
      <c r="DX79" s="0" t="s">
        <v>1212</v>
      </c>
      <c r="DY79" s="0" t="s">
        <v>1213</v>
      </c>
      <c r="DZ79" s="0" t="s">
        <v>1214</v>
      </c>
      <c r="EA79" s="0" t="s">
        <v>1215</v>
      </c>
      <c r="EF79" s="0" t="s">
        <v>880</v>
      </c>
      <c r="EG79" s="0" t="s">
        <v>948</v>
      </c>
      <c r="EI79" s="0" t="s">
        <v>949</v>
      </c>
    </row>
    <row customHeight="1" ht="10.5">
      <c r="DR80" s="0" t="s">
        <v>18</v>
      </c>
      <c r="DW80" s="0">
        <v>31352715</v>
      </c>
      <c r="DX80" s="0" t="s">
        <v>1216</v>
      </c>
      <c r="DY80" s="0" t="s">
        <v>1217</v>
      </c>
      <c r="DZ80" s="0" t="s">
        <v>1218</v>
      </c>
      <c r="EA80" s="0" t="s">
        <v>1219</v>
      </c>
      <c r="EF80" s="0" t="s">
        <v>880</v>
      </c>
      <c r="EG80" s="0" t="s">
        <v>948</v>
      </c>
      <c r="EI80" s="0" t="s">
        <v>949</v>
      </c>
    </row>
    <row customHeight="1" ht="10.5">
      <c r="DR81" s="0" t="s">
        <v>18</v>
      </c>
      <c r="DW81" s="0">
        <v>31603536</v>
      </c>
      <c r="DX81" s="0" t="s">
        <v>1220</v>
      </c>
      <c r="DY81" s="0" t="s">
        <v>1221</v>
      </c>
      <c r="DZ81" s="0" t="s">
        <v>1222</v>
      </c>
      <c r="EA81" s="0" t="s">
        <v>1223</v>
      </c>
      <c r="EB81" s="275">
        <v>36382</v>
      </c>
      <c r="EF81" s="0" t="s">
        <v>49</v>
      </c>
      <c r="EG81" s="0" t="s">
        <v>978</v>
      </c>
      <c r="EI81" s="0" t="s">
        <v>949</v>
      </c>
    </row>
    <row customHeight="1" ht="10.5">
      <c r="DR82" s="0" t="s">
        <v>18</v>
      </c>
      <c r="DW82" s="0">
        <v>30898982</v>
      </c>
      <c r="DX82" s="0" t="s">
        <v>1224</v>
      </c>
      <c r="DY82" s="0" t="s">
        <v>1138</v>
      </c>
      <c r="DZ82" s="0" t="s">
        <v>1225</v>
      </c>
      <c r="EA82" s="0" t="s">
        <v>1140</v>
      </c>
      <c r="EF82" s="0" t="s">
        <v>880</v>
      </c>
      <c r="EG82" s="0" t="s">
        <v>948</v>
      </c>
      <c r="EI82" s="0" t="s">
        <v>949</v>
      </c>
    </row>
    <row customHeight="1" ht="10.5">
      <c r="DR83" s="0" t="s">
        <v>18</v>
      </c>
      <c r="DW83" s="0">
        <v>31391531</v>
      </c>
      <c r="DX83" s="0" t="s">
        <v>1226</v>
      </c>
      <c r="DY83" s="0" t="s">
        <v>1227</v>
      </c>
      <c r="DZ83" s="0" t="s">
        <v>1090</v>
      </c>
      <c r="EA83" s="0" t="s">
        <v>1228</v>
      </c>
      <c r="EB83" s="275">
        <v>43826</v>
      </c>
      <c r="EF83" s="0" t="s">
        <v>886</v>
      </c>
      <c r="EG83" s="0" t="s">
        <v>954</v>
      </c>
      <c r="EI83" s="0" t="s">
        <v>949</v>
      </c>
    </row>
    <row customHeight="1" ht="10.5">
      <c r="DR84" s="0" t="s">
        <v>18</v>
      </c>
      <c r="DW84" s="0">
        <v>28257193</v>
      </c>
      <c r="DX84" s="0" t="s">
        <v>1229</v>
      </c>
      <c r="DY84" s="0" t="s">
        <v>1230</v>
      </c>
      <c r="DZ84" s="0" t="s">
        <v>1079</v>
      </c>
      <c r="EA84" s="0" t="s">
        <v>1231</v>
      </c>
      <c r="EB84" s="275">
        <v>41425</v>
      </c>
      <c r="EF84" s="0" t="s">
        <v>49</v>
      </c>
      <c r="EG84" s="0" t="s">
        <v>978</v>
      </c>
      <c r="EI84" s="0" t="s">
        <v>949</v>
      </c>
    </row>
    <row customHeight="1" ht="10.5">
      <c r="DR85" s="0" t="s">
        <v>18</v>
      </c>
      <c r="DW85" s="0">
        <v>30913297</v>
      </c>
      <c r="DX85" s="0" t="s">
        <v>1232</v>
      </c>
      <c r="DY85" s="0" t="s">
        <v>1233</v>
      </c>
      <c r="DZ85" s="0" t="s">
        <v>1214</v>
      </c>
      <c r="EA85" s="0" t="s">
        <v>1234</v>
      </c>
      <c r="EF85" s="0" t="s">
        <v>886</v>
      </c>
      <c r="EG85" s="0" t="s">
        <v>954</v>
      </c>
      <c r="EI85" s="0" t="s">
        <v>949</v>
      </c>
    </row>
    <row customHeight="1" ht="10.5">
      <c r="DR86" s="0" t="s">
        <v>18</v>
      </c>
      <c r="DW86" s="0">
        <v>26794654</v>
      </c>
      <c r="DX86" s="0" t="s">
        <v>1235</v>
      </c>
      <c r="DY86" s="0" t="s">
        <v>1236</v>
      </c>
      <c r="DZ86" s="0" t="s">
        <v>1237</v>
      </c>
      <c r="EA86" s="0" t="s">
        <v>1238</v>
      </c>
      <c r="EF86" s="0" t="s">
        <v>880</v>
      </c>
      <c r="EG86" s="0" t="s">
        <v>948</v>
      </c>
      <c r="EI86" s="0" t="s">
        <v>949</v>
      </c>
    </row>
    <row customHeight="1" ht="10.5">
      <c r="DR87" s="0" t="s">
        <v>18</v>
      </c>
      <c r="DW87" s="0">
        <v>27855290</v>
      </c>
      <c r="DX87" s="0" t="s">
        <v>1239</v>
      </c>
      <c r="DY87" s="0" t="s">
        <v>1240</v>
      </c>
      <c r="DZ87" s="0" t="s">
        <v>1241</v>
      </c>
      <c r="EA87" s="0" t="s">
        <v>1242</v>
      </c>
      <c r="EB87" s="275">
        <v>38000</v>
      </c>
      <c r="EF87" s="0" t="s">
        <v>880</v>
      </c>
      <c r="EG87" s="0" t="s">
        <v>948</v>
      </c>
      <c r="EI87" s="0" t="s">
        <v>949</v>
      </c>
    </row>
    <row customHeight="1" ht="10.5">
      <c r="DR88" s="0" t="s">
        <v>18</v>
      </c>
      <c r="DW88" s="0">
        <v>31618392</v>
      </c>
      <c r="DX88" s="0" t="s">
        <v>1243</v>
      </c>
      <c r="DY88" s="0" t="s">
        <v>1244</v>
      </c>
      <c r="DZ88" s="0" t="s">
        <v>1245</v>
      </c>
      <c r="EA88" s="0" t="s">
        <v>1246</v>
      </c>
      <c r="EB88" s="275">
        <v>44826</v>
      </c>
      <c r="EF88" s="0" t="s">
        <v>880</v>
      </c>
      <c r="EG88" s="0" t="s">
        <v>948</v>
      </c>
      <c r="EI88" s="0" t="s">
        <v>949</v>
      </c>
    </row>
    <row customHeight="1" ht="10.5">
      <c r="DR89" s="0" t="s">
        <v>18</v>
      </c>
      <c r="DW89" s="0">
        <v>31081214</v>
      </c>
      <c r="DX89" s="0" t="s">
        <v>1247</v>
      </c>
      <c r="DY89" s="0" t="s">
        <v>1248</v>
      </c>
      <c r="DZ89" s="0" t="s">
        <v>1029</v>
      </c>
      <c r="EA89" s="0" t="s">
        <v>1249</v>
      </c>
      <c r="EF89" s="0" t="s">
        <v>886</v>
      </c>
      <c r="EG89" s="0" t="s">
        <v>954</v>
      </c>
      <c r="EI89" s="0" t="s">
        <v>949</v>
      </c>
    </row>
    <row customHeight="1" ht="10.5">
      <c r="DR90" s="0" t="s">
        <v>18</v>
      </c>
      <c r="DW90" s="0">
        <v>26559006</v>
      </c>
      <c r="DX90" s="0" t="s">
        <v>1250</v>
      </c>
      <c r="DY90" s="0" t="s">
        <v>1251</v>
      </c>
      <c r="DZ90" s="0" t="s">
        <v>1252</v>
      </c>
      <c r="EA90" s="0" t="s">
        <v>1253</v>
      </c>
      <c r="EF90" s="0" t="s">
        <v>880</v>
      </c>
      <c r="EG90" s="0" t="s">
        <v>948</v>
      </c>
      <c r="EI90" s="0" t="s">
        <v>949</v>
      </c>
    </row>
    <row customHeight="1" ht="10.5">
      <c r="DR91" s="0" t="s">
        <v>18</v>
      </c>
      <c r="DW91" s="0">
        <v>26321836</v>
      </c>
      <c r="DX91" s="0" t="s">
        <v>1254</v>
      </c>
      <c r="DY91" s="0" t="s">
        <v>1255</v>
      </c>
      <c r="DZ91" s="0" t="s">
        <v>1256</v>
      </c>
      <c r="EA91" s="0" t="s">
        <v>1257</v>
      </c>
      <c r="EF91" s="0" t="s">
        <v>886</v>
      </c>
      <c r="EG91" s="0" t="s">
        <v>954</v>
      </c>
      <c r="EI91" s="0" t="s">
        <v>949</v>
      </c>
    </row>
    <row customHeight="1" ht="10.5">
      <c r="DR92" s="0" t="s">
        <v>18</v>
      </c>
      <c r="DW92" s="0">
        <v>30920367</v>
      </c>
      <c r="DX92" s="0" t="s">
        <v>1258</v>
      </c>
      <c r="DY92" s="0" t="s">
        <v>1259</v>
      </c>
      <c r="DZ92" s="0" t="s">
        <v>1260</v>
      </c>
      <c r="EA92" s="0" t="s">
        <v>1261</v>
      </c>
      <c r="EF92" s="0" t="s">
        <v>880</v>
      </c>
      <c r="EG92" s="0" t="s">
        <v>948</v>
      </c>
      <c r="EI92" s="0" t="s">
        <v>949</v>
      </c>
    </row>
    <row customHeight="1" ht="10.5">
      <c r="DR93" s="0" t="s">
        <v>18</v>
      </c>
      <c r="DW93" s="0">
        <v>28425534</v>
      </c>
      <c r="DX93" s="0" t="s">
        <v>1262</v>
      </c>
      <c r="DY93" s="0" t="s">
        <v>1263</v>
      </c>
      <c r="DZ93" s="0" t="s">
        <v>1097</v>
      </c>
      <c r="EA93" s="0" t="s">
        <v>1264</v>
      </c>
      <c r="EB93" s="275">
        <v>38883</v>
      </c>
      <c r="EF93" s="0" t="s">
        <v>886</v>
      </c>
      <c r="EG93" s="0" t="s">
        <v>954</v>
      </c>
      <c r="EI93" s="0" t="s">
        <v>949</v>
      </c>
    </row>
    <row customHeight="1" ht="10.5">
      <c r="DR94" s="0" t="s">
        <v>18</v>
      </c>
      <c r="DW94" s="0">
        <v>28814804</v>
      </c>
      <c r="DX94" s="0" t="s">
        <v>1265</v>
      </c>
      <c r="DY94" s="0" t="s">
        <v>1266</v>
      </c>
      <c r="DZ94" s="0" t="s">
        <v>1267</v>
      </c>
      <c r="EA94" s="0" t="s">
        <v>1268</v>
      </c>
      <c r="EB94" s="275">
        <v>39318</v>
      </c>
      <c r="EF94" s="0" t="s">
        <v>49</v>
      </c>
      <c r="EG94" s="0" t="s">
        <v>978</v>
      </c>
      <c r="EI94" s="0" t="s">
        <v>949</v>
      </c>
    </row>
    <row customHeight="1" ht="10.5">
      <c r="DR95" s="0" t="s">
        <v>18</v>
      </c>
      <c r="DW95" s="0">
        <v>30830029</v>
      </c>
      <c r="DX95" s="0" t="s">
        <v>1269</v>
      </c>
      <c r="DY95" s="0" t="s">
        <v>1270</v>
      </c>
      <c r="DZ95" s="0" t="s">
        <v>1048</v>
      </c>
      <c r="EA95" s="0" t="s">
        <v>1271</v>
      </c>
      <c r="EB95" s="275">
        <v>42264</v>
      </c>
      <c r="EF95" s="0" t="s">
        <v>886</v>
      </c>
      <c r="EG95" s="0" t="s">
        <v>954</v>
      </c>
      <c r="EI95" s="0" t="s">
        <v>949</v>
      </c>
    </row>
    <row customHeight="1" ht="10.5">
      <c r="DR96" s="0" t="s">
        <v>18</v>
      </c>
      <c r="DW96" s="0">
        <v>28128472</v>
      </c>
      <c r="DX96" s="0" t="s">
        <v>1272</v>
      </c>
      <c r="DY96" s="0" t="s">
        <v>1273</v>
      </c>
      <c r="DZ96" s="0" t="s">
        <v>1017</v>
      </c>
      <c r="EA96" s="0" t="s">
        <v>1274</v>
      </c>
      <c r="EF96" s="0" t="s">
        <v>886</v>
      </c>
      <c r="EG96" s="0" t="s">
        <v>954</v>
      </c>
      <c r="EI96" s="0" t="s">
        <v>949</v>
      </c>
    </row>
    <row customHeight="1" ht="10.5">
      <c r="DR97" s="0" t="s">
        <v>18</v>
      </c>
      <c r="DW97" s="0">
        <v>28828992</v>
      </c>
      <c r="DX97" s="0" t="s">
        <v>1275</v>
      </c>
      <c r="DY97" s="0" t="s">
        <v>1276</v>
      </c>
      <c r="DZ97" s="0" t="s">
        <v>1048</v>
      </c>
      <c r="EA97" s="0" t="s">
        <v>1277</v>
      </c>
      <c r="EB97" s="275">
        <v>41929</v>
      </c>
      <c r="EF97" s="0" t="s">
        <v>49</v>
      </c>
      <c r="EG97" s="0" t="s">
        <v>978</v>
      </c>
      <c r="EI97" s="0" t="s">
        <v>949</v>
      </c>
    </row>
    <row customHeight="1" ht="10.5">
      <c r="DR98" s="0" t="s">
        <v>18</v>
      </c>
      <c r="DW98" s="0">
        <v>26504932</v>
      </c>
      <c r="DX98" s="0" t="s">
        <v>1278</v>
      </c>
      <c r="DY98" s="0" t="s">
        <v>1279</v>
      </c>
      <c r="DZ98" s="0" t="s">
        <v>1009</v>
      </c>
      <c r="EA98" s="0" t="s">
        <v>1280</v>
      </c>
      <c r="EB98" s="275">
        <v>37980</v>
      </c>
      <c r="EF98" s="0" t="s">
        <v>886</v>
      </c>
      <c r="EG98" s="0" t="s">
        <v>954</v>
      </c>
      <c r="EI98" s="0" t="s">
        <v>949</v>
      </c>
    </row>
    <row customHeight="1" ht="10.5">
      <c r="DR99" s="0" t="s">
        <v>18</v>
      </c>
      <c r="DW99" s="0">
        <v>31340189</v>
      </c>
      <c r="DX99" s="0" t="s">
        <v>1281</v>
      </c>
      <c r="DY99" s="0" t="s">
        <v>1282</v>
      </c>
      <c r="DZ99" s="0" t="s">
        <v>1033</v>
      </c>
      <c r="EA99" s="0" t="s">
        <v>1283</v>
      </c>
      <c r="EF99" s="0" t="s">
        <v>880</v>
      </c>
      <c r="EG99" s="0" t="s">
        <v>948</v>
      </c>
      <c r="EI99" s="0" t="s">
        <v>949</v>
      </c>
    </row>
    <row customHeight="1" ht="10.5">
      <c r="DR100" s="0" t="s">
        <v>18</v>
      </c>
      <c r="DW100" s="0">
        <v>31077220</v>
      </c>
      <c r="DX100" s="0" t="s">
        <v>1284</v>
      </c>
      <c r="DY100" s="0" t="s">
        <v>1285</v>
      </c>
      <c r="DZ100" s="0" t="s">
        <v>1214</v>
      </c>
      <c r="EA100" s="0" t="s">
        <v>1286</v>
      </c>
      <c r="EF100" s="0" t="s">
        <v>880</v>
      </c>
      <c r="EG100" s="0" t="s">
        <v>948</v>
      </c>
      <c r="EI100" s="0" t="s">
        <v>949</v>
      </c>
    </row>
    <row customHeight="1" ht="10.5">
      <c r="DR101" s="0" t="s">
        <v>18</v>
      </c>
      <c r="DW101" s="0">
        <v>31384097</v>
      </c>
      <c r="DX101" s="0" t="s">
        <v>1287</v>
      </c>
      <c r="DY101" s="0" t="s">
        <v>1288</v>
      </c>
      <c r="DZ101" s="0" t="s">
        <v>967</v>
      </c>
      <c r="EA101" s="0" t="s">
        <v>1289</v>
      </c>
      <c r="EB101" s="275">
        <v>42921</v>
      </c>
      <c r="EF101" s="0" t="s">
        <v>886</v>
      </c>
      <c r="EG101" s="0" t="s">
        <v>954</v>
      </c>
      <c r="EI101" s="0" t="s">
        <v>949</v>
      </c>
    </row>
    <row customHeight="1" ht="10.5">
      <c r="DR102" s="0" t="s">
        <v>18</v>
      </c>
      <c r="DW102" s="0">
        <v>28147378</v>
      </c>
      <c r="DX102" s="0" t="s">
        <v>1290</v>
      </c>
      <c r="DY102" s="0" t="s">
        <v>1291</v>
      </c>
      <c r="DZ102" s="0" t="s">
        <v>1292</v>
      </c>
      <c r="EA102" s="0" t="s">
        <v>1293</v>
      </c>
      <c r="EF102" s="0" t="s">
        <v>880</v>
      </c>
      <c r="EG102" s="0" t="s">
        <v>948</v>
      </c>
      <c r="EI102" s="0" t="s">
        <v>949</v>
      </c>
    </row>
    <row customHeight="1" ht="10.5">
      <c r="DR103" s="0" t="s">
        <v>18</v>
      </c>
      <c r="DW103" s="0">
        <v>31290833</v>
      </c>
      <c r="DX103" s="0" t="s">
        <v>1294</v>
      </c>
      <c r="DY103" s="0" t="s">
        <v>1295</v>
      </c>
      <c r="DZ103" s="0" t="s">
        <v>1296</v>
      </c>
      <c r="EA103" s="0" t="s">
        <v>1297</v>
      </c>
      <c r="EB103" s="275">
        <v>37447</v>
      </c>
      <c r="EF103" s="0" t="s">
        <v>880</v>
      </c>
      <c r="EG103" s="0" t="s">
        <v>948</v>
      </c>
      <c r="EI103" s="0" t="s">
        <v>949</v>
      </c>
    </row>
    <row customHeight="1" ht="10.5">
      <c r="DR104" s="0" t="s">
        <v>18</v>
      </c>
      <c r="DW104" s="0">
        <v>31297339</v>
      </c>
      <c r="DX104" s="0" t="s">
        <v>1298</v>
      </c>
      <c r="DY104" s="0" t="s">
        <v>1299</v>
      </c>
      <c r="DZ104" s="0" t="s">
        <v>1300</v>
      </c>
      <c r="EA104" s="0" t="s">
        <v>1301</v>
      </c>
      <c r="EB104" s="275">
        <v>43525</v>
      </c>
      <c r="EF104" s="0" t="s">
        <v>880</v>
      </c>
      <c r="EG104" s="0" t="s">
        <v>948</v>
      </c>
      <c r="EI104" s="0" t="s">
        <v>949</v>
      </c>
    </row>
    <row customHeight="1" ht="10.5">
      <c r="DR105" s="0" t="s">
        <v>18</v>
      </c>
      <c r="DW105" s="0">
        <v>28957655</v>
      </c>
      <c r="DX105" s="0" t="s">
        <v>1302</v>
      </c>
      <c r="DY105" s="0" t="s">
        <v>1303</v>
      </c>
      <c r="DZ105" s="0" t="s">
        <v>1114</v>
      </c>
      <c r="EA105" s="0" t="s">
        <v>1304</v>
      </c>
      <c r="EB105" s="275">
        <v>41528</v>
      </c>
      <c r="EF105" s="0" t="s">
        <v>49</v>
      </c>
      <c r="EG105" s="0" t="s">
        <v>978</v>
      </c>
      <c r="EI105" s="0" t="s">
        <v>949</v>
      </c>
    </row>
    <row customHeight="1" ht="10.5">
      <c r="DR106" s="0" t="s">
        <v>18</v>
      </c>
      <c r="DW106" s="0">
        <v>31817829</v>
      </c>
      <c r="DX106" s="0" t="s">
        <v>1305</v>
      </c>
      <c r="DY106" s="0" t="s">
        <v>1306</v>
      </c>
      <c r="DZ106" s="0" t="s">
        <v>1307</v>
      </c>
      <c r="EA106" s="0" t="s">
        <v>1308</v>
      </c>
      <c r="EF106" s="0" t="s">
        <v>880</v>
      </c>
      <c r="EG106" s="0" t="s">
        <v>948</v>
      </c>
      <c r="EI106" s="0" t="s">
        <v>949</v>
      </c>
    </row>
    <row customHeight="1" ht="10.5">
      <c r="DR107" s="0" t="s">
        <v>18</v>
      </c>
      <c r="DW107" s="0">
        <v>31341666</v>
      </c>
      <c r="DX107" s="0" t="s">
        <v>1309</v>
      </c>
      <c r="DY107" s="0" t="s">
        <v>1310</v>
      </c>
      <c r="DZ107" s="0" t="s">
        <v>1252</v>
      </c>
      <c r="EA107" s="0" t="s">
        <v>1311</v>
      </c>
      <c r="EF107" s="0" t="s">
        <v>880</v>
      </c>
      <c r="EG107" s="0" t="s">
        <v>948</v>
      </c>
      <c r="EI107" s="0" t="s">
        <v>949</v>
      </c>
    </row>
    <row customHeight="1" ht="10.5">
      <c r="DR108" s="0" t="s">
        <v>18</v>
      </c>
      <c r="DW108" s="0">
        <v>31839659</v>
      </c>
      <c r="DX108" s="0" t="s">
        <v>1312</v>
      </c>
      <c r="DY108" s="0" t="s">
        <v>1313</v>
      </c>
      <c r="DZ108" s="0" t="s">
        <v>1314</v>
      </c>
      <c r="EA108" s="0" t="s">
        <v>1315</v>
      </c>
      <c r="EB108" s="275">
        <v>45379</v>
      </c>
      <c r="EF108" s="0" t="s">
        <v>880</v>
      </c>
      <c r="EG108" s="0" t="s">
        <v>948</v>
      </c>
      <c r="EI108" s="0" t="s">
        <v>949</v>
      </c>
    </row>
    <row customHeight="1" ht="10.5">
      <c r="DR109" s="0" t="s">
        <v>18</v>
      </c>
      <c r="DW109" s="0">
        <v>31384050</v>
      </c>
      <c r="DX109" s="0" t="s">
        <v>1316</v>
      </c>
      <c r="DY109" s="0" t="s">
        <v>1317</v>
      </c>
      <c r="DZ109" s="0" t="s">
        <v>40</v>
      </c>
      <c r="EA109" s="0" t="s">
        <v>1318</v>
      </c>
      <c r="EB109" s="275">
        <v>43557</v>
      </c>
      <c r="EF109" s="0" t="s">
        <v>886</v>
      </c>
      <c r="EG109" s="0" t="s">
        <v>954</v>
      </c>
      <c r="EI109" s="0" t="s">
        <v>949</v>
      </c>
    </row>
    <row customHeight="1" ht="10.5">
      <c r="DR110" s="0" t="s">
        <v>18</v>
      </c>
      <c r="DW110" s="0">
        <v>31536227</v>
      </c>
      <c r="DX110" s="0" t="s">
        <v>1319</v>
      </c>
      <c r="DY110" s="0" t="s">
        <v>1320</v>
      </c>
      <c r="DZ110" s="0" t="s">
        <v>1182</v>
      </c>
      <c r="EA110" s="0" t="s">
        <v>1321</v>
      </c>
      <c r="EB110" s="275">
        <v>43942</v>
      </c>
      <c r="EF110" s="0" t="s">
        <v>886</v>
      </c>
      <c r="EG110" s="0" t="s">
        <v>954</v>
      </c>
      <c r="EI110" s="0" t="s">
        <v>949</v>
      </c>
    </row>
    <row customHeight="1" ht="10.5">
      <c r="DR111" s="0" t="s">
        <v>18</v>
      </c>
      <c r="DW111" s="0">
        <v>28263430</v>
      </c>
      <c r="DX111" s="0" t="s">
        <v>1322</v>
      </c>
      <c r="DY111" s="0" t="s">
        <v>1323</v>
      </c>
      <c r="DZ111" s="0" t="s">
        <v>1324</v>
      </c>
      <c r="EA111" s="0" t="s">
        <v>1325</v>
      </c>
      <c r="EB111" s="275">
        <v>39965</v>
      </c>
      <c r="EF111" s="0" t="s">
        <v>886</v>
      </c>
      <c r="EG111" s="0" t="s">
        <v>954</v>
      </c>
      <c r="EI111" s="0" t="s">
        <v>949</v>
      </c>
    </row>
    <row customHeight="1" ht="10.5">
      <c r="DR112" s="0" t="s">
        <v>18</v>
      </c>
      <c r="DW112" s="0">
        <v>26504845</v>
      </c>
      <c r="DX112" s="0" t="s">
        <v>1326</v>
      </c>
      <c r="DY112" s="0" t="s">
        <v>1327</v>
      </c>
      <c r="DZ112" s="0" t="s">
        <v>1001</v>
      </c>
      <c r="EA112" s="0" t="s">
        <v>1328</v>
      </c>
      <c r="EF112" s="0" t="s">
        <v>886</v>
      </c>
      <c r="EG112" s="0" t="s">
        <v>954</v>
      </c>
      <c r="EI112" s="0" t="s">
        <v>949</v>
      </c>
    </row>
    <row customHeight="1" ht="10.5">
      <c r="DR113" s="0" t="s">
        <v>18</v>
      </c>
      <c r="DW113" s="0">
        <v>29648127</v>
      </c>
      <c r="DX113" s="0" t="s">
        <v>1329</v>
      </c>
      <c r="DY113" s="0" t="s">
        <v>1330</v>
      </c>
      <c r="DZ113" s="0" t="s">
        <v>1125</v>
      </c>
      <c r="EA113" s="0" t="s">
        <v>1331</v>
      </c>
      <c r="EB113" s="275">
        <v>41204</v>
      </c>
      <c r="EF113" s="0" t="s">
        <v>49</v>
      </c>
      <c r="EG113" s="0" t="s">
        <v>978</v>
      </c>
      <c r="EI113" s="0" t="s">
        <v>949</v>
      </c>
    </row>
    <row customHeight="1" ht="10.5">
      <c r="DR114" s="0" t="s">
        <v>18</v>
      </c>
      <c r="DW114" s="0">
        <v>31743214</v>
      </c>
      <c r="DX114" s="0" t="s">
        <v>1332</v>
      </c>
      <c r="DY114" s="0" t="s">
        <v>1333</v>
      </c>
      <c r="DZ114" s="0" t="s">
        <v>1048</v>
      </c>
      <c r="EA114" s="0" t="s">
        <v>1334</v>
      </c>
      <c r="EB114" s="275">
        <v>44153</v>
      </c>
      <c r="EF114" s="0" t="s">
        <v>880</v>
      </c>
      <c r="EG114" s="0" t="s">
        <v>948</v>
      </c>
      <c r="EI114" s="0" t="s">
        <v>949</v>
      </c>
    </row>
    <row customHeight="1" ht="10.5">
      <c r="DR115" s="0" t="s">
        <v>18</v>
      </c>
      <c r="DW115" s="0">
        <v>31512458</v>
      </c>
      <c r="DX115" s="0" t="s">
        <v>1335</v>
      </c>
      <c r="DY115" s="0" t="s">
        <v>1336</v>
      </c>
      <c r="DZ115" s="0" t="s">
        <v>1218</v>
      </c>
      <c r="EA115" s="0" t="s">
        <v>1337</v>
      </c>
      <c r="EB115" s="275">
        <v>44236</v>
      </c>
      <c r="EF115" s="0" t="s">
        <v>886</v>
      </c>
      <c r="EG115" s="0" t="s">
        <v>954</v>
      </c>
      <c r="EI115" s="0" t="s">
        <v>949</v>
      </c>
    </row>
    <row customHeight="1" ht="10.5">
      <c r="DR116" s="0" t="s">
        <v>18</v>
      </c>
      <c r="DW116" s="0">
        <v>26357886</v>
      </c>
      <c r="DX116" s="0" t="s">
        <v>1338</v>
      </c>
      <c r="DY116" s="0" t="s">
        <v>1339</v>
      </c>
      <c r="DZ116" s="0" t="s">
        <v>1161</v>
      </c>
      <c r="EA116" s="0" t="s">
        <v>1340</v>
      </c>
      <c r="EF116" s="0" t="s">
        <v>886</v>
      </c>
      <c r="EG116" s="0" t="s">
        <v>954</v>
      </c>
      <c r="EI116" s="0" t="s">
        <v>949</v>
      </c>
    </row>
    <row customHeight="1" ht="10.5">
      <c r="DR117" s="0" t="s">
        <v>18</v>
      </c>
      <c r="DW117" s="0">
        <v>26627340</v>
      </c>
      <c r="DX117" s="0" t="s">
        <v>1341</v>
      </c>
      <c r="DY117" s="0" t="s">
        <v>1342</v>
      </c>
      <c r="DZ117" s="0" t="s">
        <v>1222</v>
      </c>
      <c r="EA117" s="0" t="s">
        <v>1343</v>
      </c>
      <c r="EC117" s="275">
        <v>46052</v>
      </c>
      <c r="EF117" s="0" t="s">
        <v>886</v>
      </c>
      <c r="EG117" s="0" t="s">
        <v>954</v>
      </c>
      <c r="EI117" s="0" t="s">
        <v>949</v>
      </c>
    </row>
    <row customHeight="1" ht="10.5">
      <c r="DR118" s="0" t="s">
        <v>18</v>
      </c>
      <c r="DW118" s="0">
        <v>31195782</v>
      </c>
      <c r="DX118" s="0" t="s">
        <v>1344</v>
      </c>
      <c r="DY118" s="0" t="s">
        <v>1345</v>
      </c>
      <c r="DZ118" s="0" t="s">
        <v>1346</v>
      </c>
      <c r="EA118" s="0" t="s">
        <v>1347</v>
      </c>
      <c r="EB118" s="275">
        <v>42685</v>
      </c>
      <c r="EF118" s="0" t="s">
        <v>886</v>
      </c>
      <c r="EG118" s="0" t="s">
        <v>954</v>
      </c>
      <c r="EI118" s="0" t="s">
        <v>949</v>
      </c>
    </row>
    <row customHeight="1" ht="10.5">
      <c r="DR119" s="0" t="s">
        <v>18</v>
      </c>
      <c r="DW119" s="0">
        <v>26318850</v>
      </c>
      <c r="DX119" s="0" t="s">
        <v>1348</v>
      </c>
      <c r="DY119" s="0" t="s">
        <v>1349</v>
      </c>
      <c r="DZ119" s="0" t="s">
        <v>1350</v>
      </c>
      <c r="EA119" s="0" t="s">
        <v>1351</v>
      </c>
      <c r="EB119" s="275">
        <v>38890</v>
      </c>
      <c r="EF119" s="0" t="s">
        <v>880</v>
      </c>
      <c r="EG119" s="0" t="s">
        <v>948</v>
      </c>
      <c r="EI119" s="0" t="s">
        <v>949</v>
      </c>
    </row>
    <row customHeight="1" ht="10.5">
      <c r="DR120" s="0" t="s">
        <v>18</v>
      </c>
      <c r="DW120" s="0">
        <v>31503906</v>
      </c>
      <c r="DX120" s="0" t="s">
        <v>1352</v>
      </c>
      <c r="DY120" s="0" t="s">
        <v>1353</v>
      </c>
      <c r="DZ120" s="0" t="s">
        <v>963</v>
      </c>
      <c r="EA120" s="0" t="s">
        <v>1354</v>
      </c>
      <c r="EB120" s="275">
        <v>43424</v>
      </c>
      <c r="EF120" s="0" t="s">
        <v>880</v>
      </c>
      <c r="EG120" s="0" t="s">
        <v>948</v>
      </c>
      <c r="EI120" s="0" t="s">
        <v>949</v>
      </c>
    </row>
    <row customHeight="1" ht="10.5">
      <c r="DR121" s="0" t="s">
        <v>18</v>
      </c>
      <c r="DW121" s="0">
        <v>26416221</v>
      </c>
      <c r="DX121" s="0" t="s">
        <v>1355</v>
      </c>
      <c r="DY121" s="0" t="s">
        <v>1356</v>
      </c>
      <c r="DZ121" s="0" t="s">
        <v>1041</v>
      </c>
      <c r="EA121" s="0" t="s">
        <v>1357</v>
      </c>
      <c r="EB121" s="275">
        <v>41031</v>
      </c>
      <c r="EF121" s="0" t="s">
        <v>880</v>
      </c>
      <c r="EG121" s="0" t="s">
        <v>948</v>
      </c>
      <c r="EI121" s="0" t="s">
        <v>949</v>
      </c>
    </row>
    <row customHeight="1" ht="10.5">
      <c r="DR122" s="0" t="s">
        <v>18</v>
      </c>
      <c r="DW122" s="0">
        <v>31771107</v>
      </c>
      <c r="DX122" s="0" t="s">
        <v>1358</v>
      </c>
      <c r="DY122" s="0" t="s">
        <v>1359</v>
      </c>
      <c r="DZ122" s="0" t="s">
        <v>1001</v>
      </c>
      <c r="EA122" s="0" t="s">
        <v>1360</v>
      </c>
      <c r="EF122" s="0" t="s">
        <v>49</v>
      </c>
      <c r="EG122" s="0" t="s">
        <v>978</v>
      </c>
      <c r="EI122" s="0" t="s">
        <v>949</v>
      </c>
    </row>
    <row customHeight="1" ht="10.5">
      <c r="DR123" s="0" t="s">
        <v>18</v>
      </c>
      <c r="DW123" s="0">
        <v>30920448</v>
      </c>
      <c r="DX123" s="0" t="s">
        <v>1361</v>
      </c>
      <c r="DY123" s="0" t="s">
        <v>1362</v>
      </c>
      <c r="DZ123" s="0" t="s">
        <v>963</v>
      </c>
      <c r="EA123" s="0" t="s">
        <v>1363</v>
      </c>
      <c r="EB123" s="275">
        <v>40436</v>
      </c>
      <c r="EF123" s="0" t="s">
        <v>880</v>
      </c>
      <c r="EG123" s="0" t="s">
        <v>948</v>
      </c>
      <c r="EI123" s="0" t="s">
        <v>949</v>
      </c>
    </row>
    <row customHeight="1" ht="10.5">
      <c r="DR124" s="0" t="s">
        <v>18</v>
      </c>
      <c r="DW124" s="0">
        <v>31511554</v>
      </c>
      <c r="DX124" s="0" t="s">
        <v>1364</v>
      </c>
      <c r="DY124" s="0" t="s">
        <v>1365</v>
      </c>
      <c r="DZ124" s="0" t="s">
        <v>1366</v>
      </c>
      <c r="EA124" s="0" t="s">
        <v>1367</v>
      </c>
      <c r="EB124" s="275">
        <v>43944</v>
      </c>
      <c r="EF124" s="0" t="s">
        <v>880</v>
      </c>
      <c r="EG124" s="0" t="s">
        <v>948</v>
      </c>
      <c r="EI124" s="0" t="s">
        <v>949</v>
      </c>
    </row>
    <row customHeight="1" ht="10.5">
      <c r="DR125" s="0" t="s">
        <v>18</v>
      </c>
      <c r="DW125" s="0">
        <v>28494201</v>
      </c>
      <c r="DX125" s="0" t="s">
        <v>1368</v>
      </c>
      <c r="DY125" s="0" t="s">
        <v>1369</v>
      </c>
      <c r="DZ125" s="0" t="s">
        <v>963</v>
      </c>
      <c r="EA125" s="0" t="s">
        <v>1370</v>
      </c>
      <c r="EF125" s="0" t="s">
        <v>880</v>
      </c>
      <c r="EG125" s="0" t="s">
        <v>948</v>
      </c>
      <c r="EI125" s="0" t="s">
        <v>949</v>
      </c>
    </row>
    <row customHeight="1" ht="10.5">
      <c r="DR126" s="0" t="s">
        <v>18</v>
      </c>
      <c r="DW126" s="0">
        <v>28494936</v>
      </c>
      <c r="DX126" s="0" t="s">
        <v>1371</v>
      </c>
      <c r="DY126" s="0" t="s">
        <v>1372</v>
      </c>
      <c r="DZ126" s="0" t="s">
        <v>1373</v>
      </c>
      <c r="EA126" s="0" t="s">
        <v>1374</v>
      </c>
      <c r="EB126" s="275">
        <v>40281</v>
      </c>
      <c r="EF126" s="0" t="s">
        <v>886</v>
      </c>
      <c r="EG126" s="0" t="s">
        <v>954</v>
      </c>
      <c r="EI126" s="0" t="s">
        <v>949</v>
      </c>
    </row>
    <row customHeight="1" ht="10.5">
      <c r="DR127" s="0" t="s">
        <v>18</v>
      </c>
      <c r="DW127" s="0">
        <v>26502786</v>
      </c>
      <c r="DX127" s="0" t="s">
        <v>1375</v>
      </c>
      <c r="DY127" s="0" t="s">
        <v>1376</v>
      </c>
      <c r="DZ127" s="0" t="s">
        <v>1377</v>
      </c>
      <c r="EA127" s="0" t="s">
        <v>1378</v>
      </c>
      <c r="EF127" s="0" t="s">
        <v>880</v>
      </c>
      <c r="EG127" s="0" t="s">
        <v>948</v>
      </c>
      <c r="EI127" s="0" t="s">
        <v>949</v>
      </c>
    </row>
    <row customHeight="1" ht="10.5">
      <c r="DR128" s="0" t="s">
        <v>18</v>
      </c>
      <c r="DW128" s="0">
        <v>26502786</v>
      </c>
      <c r="DX128" s="0" t="s">
        <v>1375</v>
      </c>
      <c r="DY128" s="0" t="s">
        <v>1376</v>
      </c>
      <c r="DZ128" s="0" t="s">
        <v>1377</v>
      </c>
      <c r="EA128" s="0" t="s">
        <v>1378</v>
      </c>
      <c r="EF128" s="0" t="s">
        <v>881</v>
      </c>
      <c r="EG128" s="0" t="s">
        <v>1379</v>
      </c>
      <c r="EI128" s="0" t="s">
        <v>949</v>
      </c>
    </row>
    <row customHeight="1" ht="10.5">
      <c r="DR129" s="0" t="s">
        <v>18</v>
      </c>
      <c r="DW129" s="0">
        <v>26502786</v>
      </c>
      <c r="DX129" s="0" t="s">
        <v>1375</v>
      </c>
      <c r="DY129" s="0" t="s">
        <v>1376</v>
      </c>
      <c r="DZ129" s="0" t="s">
        <v>1377</v>
      </c>
      <c r="EA129" s="0" t="s">
        <v>1378</v>
      </c>
      <c r="EF129" s="0" t="s">
        <v>874</v>
      </c>
      <c r="EG129" s="0" t="s">
        <v>995</v>
      </c>
      <c r="EI129" s="0" t="s">
        <v>949</v>
      </c>
    </row>
    <row customHeight="1" ht="10.5">
      <c r="DR130" s="0" t="s">
        <v>18</v>
      </c>
      <c r="DW130" s="0">
        <v>31280159</v>
      </c>
      <c r="DX130" s="0" t="s">
        <v>1380</v>
      </c>
      <c r="DY130" s="0" t="s">
        <v>1381</v>
      </c>
      <c r="DZ130" s="0" t="s">
        <v>1161</v>
      </c>
      <c r="EA130" s="0" t="s">
        <v>1382</v>
      </c>
      <c r="EB130" s="275">
        <v>39062</v>
      </c>
      <c r="EF130" s="0" t="s">
        <v>886</v>
      </c>
      <c r="EG130" s="0" t="s">
        <v>954</v>
      </c>
      <c r="EI130" s="0" t="s">
        <v>949</v>
      </c>
    </row>
    <row customHeight="1" ht="10.5">
      <c r="DR131" s="0" t="s">
        <v>18</v>
      </c>
      <c r="DW131" s="0">
        <v>31341252</v>
      </c>
      <c r="DX131" s="0" t="s">
        <v>1383</v>
      </c>
      <c r="DY131" s="0" t="s">
        <v>1384</v>
      </c>
      <c r="DZ131" s="0" t="s">
        <v>981</v>
      </c>
      <c r="EA131" s="0" t="s">
        <v>1385</v>
      </c>
      <c r="EB131" s="275">
        <v>41417</v>
      </c>
      <c r="EF131" s="0" t="s">
        <v>49</v>
      </c>
      <c r="EG131" s="0" t="s">
        <v>978</v>
      </c>
      <c r="EI131" s="0" t="s">
        <v>949</v>
      </c>
    </row>
    <row customHeight="1" ht="10.5">
      <c r="DR132" s="0" t="s">
        <v>18</v>
      </c>
      <c r="DW132" s="0">
        <v>31081205</v>
      </c>
      <c r="DX132" s="0" t="s">
        <v>1386</v>
      </c>
      <c r="DY132" s="0" t="s">
        <v>1387</v>
      </c>
      <c r="DZ132" s="0" t="s">
        <v>1388</v>
      </c>
      <c r="EA132" s="0" t="s">
        <v>1389</v>
      </c>
      <c r="EF132" s="0" t="s">
        <v>886</v>
      </c>
      <c r="EG132" s="0" t="s">
        <v>954</v>
      </c>
      <c r="EI132" s="0" t="s">
        <v>949</v>
      </c>
    </row>
    <row customHeight="1" ht="10.5">
      <c r="DR133" s="0" t="s">
        <v>18</v>
      </c>
      <c r="DW133" s="0">
        <v>31468814</v>
      </c>
      <c r="DX133" s="0" t="s">
        <v>1390</v>
      </c>
      <c r="DY133" s="0" t="s">
        <v>1391</v>
      </c>
      <c r="DZ133" s="0" t="s">
        <v>1392</v>
      </c>
      <c r="EA133" s="0" t="s">
        <v>1393</v>
      </c>
      <c r="EF133" s="0" t="s">
        <v>880</v>
      </c>
      <c r="EG133" s="0" t="s">
        <v>948</v>
      </c>
      <c r="EI133" s="0" t="s">
        <v>949</v>
      </c>
    </row>
    <row customHeight="1" ht="10.5">
      <c r="DR134" s="0" t="s">
        <v>18</v>
      </c>
      <c r="DW134" s="0">
        <v>31858146</v>
      </c>
      <c r="DX134" s="0" t="s">
        <v>1394</v>
      </c>
      <c r="DY134" s="0" t="s">
        <v>1391</v>
      </c>
      <c r="DZ134" s="0" t="s">
        <v>1218</v>
      </c>
      <c r="EA134" s="0" t="s">
        <v>1393</v>
      </c>
      <c r="EB134" s="275">
        <v>45809</v>
      </c>
      <c r="EF134" s="0" t="s">
        <v>880</v>
      </c>
      <c r="EG134" s="0" t="s">
        <v>948</v>
      </c>
      <c r="EI134" s="0" t="s">
        <v>949</v>
      </c>
    </row>
    <row customHeight="1" ht="10.5">
      <c r="DR135" s="0" t="s">
        <v>18</v>
      </c>
      <c r="DW135" s="0">
        <v>31686443</v>
      </c>
      <c r="DX135" s="0" t="s">
        <v>1395</v>
      </c>
      <c r="DY135" s="0" t="s">
        <v>1396</v>
      </c>
      <c r="DZ135" s="0" t="s">
        <v>1346</v>
      </c>
      <c r="EA135" s="0" t="s">
        <v>1397</v>
      </c>
      <c r="EB135" s="275">
        <v>41255</v>
      </c>
      <c r="EF135" s="0" t="s">
        <v>49</v>
      </c>
      <c r="EG135" s="0" t="s">
        <v>978</v>
      </c>
      <c r="EI135" s="0" t="s">
        <v>949</v>
      </c>
    </row>
    <row customHeight="1" ht="10.5">
      <c r="DR136" s="0" t="s">
        <v>18</v>
      </c>
      <c r="DW136" s="0">
        <v>26357928</v>
      </c>
      <c r="DX136" s="0" t="s">
        <v>1398</v>
      </c>
      <c r="DY136" s="0" t="s">
        <v>1399</v>
      </c>
      <c r="DZ136" s="0" t="s">
        <v>1400</v>
      </c>
      <c r="EA136" s="0" t="s">
        <v>1401</v>
      </c>
      <c r="EB136" s="275">
        <v>38287</v>
      </c>
      <c r="EF136" s="0" t="s">
        <v>886</v>
      </c>
      <c r="EG136" s="0" t="s">
        <v>954</v>
      </c>
      <c r="EI136" s="0" t="s">
        <v>949</v>
      </c>
    </row>
    <row customHeight="1" ht="10.5">
      <c r="DR137" s="0" t="s">
        <v>18</v>
      </c>
      <c r="DW137" s="0">
        <v>31536236</v>
      </c>
      <c r="DX137" s="0" t="s">
        <v>1402</v>
      </c>
      <c r="DY137" s="0" t="s">
        <v>1403</v>
      </c>
      <c r="DZ137" s="0" t="s">
        <v>1075</v>
      </c>
      <c r="EA137" s="0" t="s">
        <v>1404</v>
      </c>
      <c r="EB137" s="275">
        <v>44308</v>
      </c>
      <c r="EF137" s="0" t="s">
        <v>886</v>
      </c>
      <c r="EG137" s="0" t="s">
        <v>954</v>
      </c>
      <c r="EI137" s="0" t="s">
        <v>949</v>
      </c>
    </row>
    <row customHeight="1" ht="10.5">
      <c r="DR138" s="0" t="s">
        <v>18</v>
      </c>
      <c r="DW138" s="0">
        <v>31229273</v>
      </c>
      <c r="DX138" s="0" t="s">
        <v>1405</v>
      </c>
      <c r="DY138" s="0" t="s">
        <v>1406</v>
      </c>
      <c r="DZ138" s="0" t="s">
        <v>1001</v>
      </c>
      <c r="EA138" s="0" t="s">
        <v>1407</v>
      </c>
      <c r="EB138" s="275">
        <v>43115</v>
      </c>
      <c r="EF138" s="0" t="s">
        <v>49</v>
      </c>
      <c r="EG138" s="0" t="s">
        <v>978</v>
      </c>
      <c r="EI138" s="0" t="s">
        <v>1205</v>
      </c>
    </row>
    <row customHeight="1" ht="10.5">
      <c r="DR139" s="0" t="s">
        <v>18</v>
      </c>
      <c r="DW139" s="0">
        <v>30942515</v>
      </c>
      <c r="DX139" s="0" t="s">
        <v>1408</v>
      </c>
      <c r="DY139" s="0" t="s">
        <v>1409</v>
      </c>
      <c r="DZ139" s="0" t="s">
        <v>1410</v>
      </c>
      <c r="EA139" s="0" t="s">
        <v>1411</v>
      </c>
      <c r="EF139" s="0" t="s">
        <v>886</v>
      </c>
      <c r="EG139" s="0" t="s">
        <v>954</v>
      </c>
      <c r="EI139" s="0" t="s">
        <v>949</v>
      </c>
    </row>
    <row customHeight="1" ht="10.5">
      <c r="DR140" s="0" t="s">
        <v>18</v>
      </c>
      <c r="DW140" s="0">
        <v>26497668</v>
      </c>
      <c r="DX140" s="0" t="s">
        <v>1412</v>
      </c>
      <c r="DY140" s="0" t="s">
        <v>1413</v>
      </c>
      <c r="DZ140" s="0" t="s">
        <v>1414</v>
      </c>
      <c r="EA140" s="0" t="s">
        <v>1415</v>
      </c>
      <c r="EB140" s="275">
        <v>39995</v>
      </c>
      <c r="EF140" s="0" t="s">
        <v>880</v>
      </c>
      <c r="EG140" s="0" t="s">
        <v>948</v>
      </c>
      <c r="EI140" s="0" t="s">
        <v>949</v>
      </c>
    </row>
    <row customHeight="1" ht="10.5">
      <c r="DR141" s="0" t="s">
        <v>18</v>
      </c>
      <c r="DW141" s="0">
        <v>27805201</v>
      </c>
      <c r="DX141" s="0" t="s">
        <v>1416</v>
      </c>
      <c r="DY141" s="0" t="s">
        <v>1417</v>
      </c>
      <c r="DZ141" s="0" t="s">
        <v>963</v>
      </c>
      <c r="EA141" s="0" t="s">
        <v>1418</v>
      </c>
      <c r="EB141" s="275">
        <v>41129</v>
      </c>
      <c r="EF141" s="0" t="s">
        <v>880</v>
      </c>
      <c r="EG141" s="0" t="s">
        <v>948</v>
      </c>
      <c r="EI141" s="0" t="s">
        <v>949</v>
      </c>
    </row>
    <row customHeight="1" ht="10.5">
      <c r="DR142" s="0" t="s">
        <v>18</v>
      </c>
      <c r="DW142" s="0">
        <v>26838088</v>
      </c>
      <c r="DX142" s="0" t="s">
        <v>1419</v>
      </c>
      <c r="DY142" s="0" t="s">
        <v>1420</v>
      </c>
      <c r="DZ142" s="0" t="s">
        <v>1421</v>
      </c>
      <c r="EA142" s="0" t="s">
        <v>1422</v>
      </c>
      <c r="EF142" s="0" t="s">
        <v>886</v>
      </c>
      <c r="EG142" s="0" t="s">
        <v>954</v>
      </c>
      <c r="EI142" s="0" t="s">
        <v>949</v>
      </c>
    </row>
    <row customHeight="1" ht="10.5">
      <c r="DR143" s="0" t="s">
        <v>18</v>
      </c>
      <c r="DW143" s="0">
        <v>31638586</v>
      </c>
      <c r="DX143" s="0" t="s">
        <v>1423</v>
      </c>
      <c r="DY143" s="0" t="s">
        <v>1424</v>
      </c>
      <c r="DZ143" s="0" t="s">
        <v>1075</v>
      </c>
      <c r="EA143" s="0" t="s">
        <v>1425</v>
      </c>
      <c r="EB143" s="275">
        <v>44719</v>
      </c>
      <c r="EF143" s="0" t="s">
        <v>886</v>
      </c>
      <c r="EG143" s="0" t="s">
        <v>954</v>
      </c>
      <c r="EI143" s="0" t="s">
        <v>949</v>
      </c>
    </row>
    <row customHeight="1" ht="10.5">
      <c r="DR144" s="0" t="s">
        <v>18</v>
      </c>
      <c r="DW144" s="0">
        <v>28791649</v>
      </c>
      <c r="DX144" s="0" t="s">
        <v>1426</v>
      </c>
      <c r="DY144" s="0" t="s">
        <v>1427</v>
      </c>
      <c r="DZ144" s="0" t="s">
        <v>1037</v>
      </c>
      <c r="EA144" s="0" t="s">
        <v>1428</v>
      </c>
      <c r="EB144" s="275">
        <v>36536</v>
      </c>
      <c r="EF144" s="0" t="s">
        <v>881</v>
      </c>
      <c r="EG144" s="0" t="s">
        <v>1379</v>
      </c>
      <c r="EI144" s="0" t="s">
        <v>949</v>
      </c>
    </row>
    <row customHeight="1" ht="10.5">
      <c r="DR145" s="0" t="s">
        <v>18</v>
      </c>
      <c r="DW145" s="0">
        <v>28791649</v>
      </c>
      <c r="DX145" s="0" t="s">
        <v>1426</v>
      </c>
      <c r="DY145" s="0" t="s">
        <v>1427</v>
      </c>
      <c r="DZ145" s="0" t="s">
        <v>1037</v>
      </c>
      <c r="EA145" s="0" t="s">
        <v>1428</v>
      </c>
      <c r="EB145" s="275">
        <v>36536</v>
      </c>
      <c r="EF145" s="0" t="s">
        <v>49</v>
      </c>
      <c r="EG145" s="0" t="s">
        <v>978</v>
      </c>
      <c r="EI145" s="0" t="s">
        <v>949</v>
      </c>
    </row>
    <row customHeight="1" ht="10.5">
      <c r="DR146" s="0" t="s">
        <v>18</v>
      </c>
      <c r="DW146" s="0">
        <v>31345956</v>
      </c>
      <c r="DX146" s="0" t="s">
        <v>1429</v>
      </c>
      <c r="DY146" s="0" t="s">
        <v>1430</v>
      </c>
      <c r="DZ146" s="0" t="s">
        <v>1218</v>
      </c>
      <c r="EA146" s="0" t="s">
        <v>1431</v>
      </c>
      <c r="EF146" s="0" t="s">
        <v>886</v>
      </c>
      <c r="EG146" s="0" t="s">
        <v>954</v>
      </c>
      <c r="EI146" s="0" t="s">
        <v>949</v>
      </c>
    </row>
    <row customHeight="1" ht="10.5">
      <c r="DR147" s="0" t="s">
        <v>18</v>
      </c>
      <c r="DW147" s="0">
        <v>31413316</v>
      </c>
      <c r="DX147" s="0" t="s">
        <v>1432</v>
      </c>
      <c r="DY147" s="0" t="s">
        <v>1433</v>
      </c>
      <c r="DZ147" s="0" t="s">
        <v>1346</v>
      </c>
      <c r="EA147" s="0" t="s">
        <v>1434</v>
      </c>
      <c r="EB147" s="275">
        <v>41239</v>
      </c>
      <c r="EF147" s="0" t="s">
        <v>879</v>
      </c>
      <c r="EG147" s="0" t="s">
        <v>1023</v>
      </c>
      <c r="EI147" s="0" t="s">
        <v>949</v>
      </c>
    </row>
    <row customHeight="1" ht="10.5">
      <c r="DR148" s="0" t="s">
        <v>18</v>
      </c>
      <c r="DW148" s="0">
        <v>31257775</v>
      </c>
      <c r="DX148" s="0" t="s">
        <v>1435</v>
      </c>
      <c r="DY148" s="0" t="s">
        <v>1436</v>
      </c>
      <c r="DZ148" s="0" t="s">
        <v>1033</v>
      </c>
      <c r="EA148" s="0" t="s">
        <v>1437</v>
      </c>
      <c r="EF148" s="0" t="s">
        <v>886</v>
      </c>
      <c r="EG148" s="0" t="s">
        <v>954</v>
      </c>
      <c r="EI148" s="0" t="s">
        <v>949</v>
      </c>
    </row>
    <row customHeight="1" ht="10.5">
      <c r="DR149" s="0" t="s">
        <v>18</v>
      </c>
      <c r="DW149" s="0">
        <v>31413323</v>
      </c>
      <c r="DX149" s="0" t="s">
        <v>1438</v>
      </c>
      <c r="DY149" s="0" t="s">
        <v>1439</v>
      </c>
      <c r="DZ149" s="0" t="s">
        <v>963</v>
      </c>
      <c r="EA149" s="0" t="s">
        <v>1440</v>
      </c>
      <c r="EB149" s="275">
        <v>43014</v>
      </c>
      <c r="EF149" s="0" t="s">
        <v>879</v>
      </c>
      <c r="EG149" s="0" t="s">
        <v>1023</v>
      </c>
      <c r="EI149" s="0" t="s">
        <v>949</v>
      </c>
    </row>
    <row customHeight="1" ht="10.5">
      <c r="DR150" s="0" t="s">
        <v>18</v>
      </c>
      <c r="DW150" s="0">
        <v>31304544</v>
      </c>
      <c r="DX150" s="0" t="s">
        <v>1441</v>
      </c>
      <c r="DY150" s="0" t="s">
        <v>1442</v>
      </c>
      <c r="DZ150" s="0" t="s">
        <v>1443</v>
      </c>
      <c r="EA150" s="0" t="s">
        <v>1444</v>
      </c>
      <c r="EF150" s="0" t="s">
        <v>880</v>
      </c>
      <c r="EG150" s="0" t="s">
        <v>948</v>
      </c>
      <c r="EI150" s="0" t="s">
        <v>949</v>
      </c>
    </row>
    <row customHeight="1" ht="10.5">
      <c r="DR151" s="0" t="s">
        <v>18</v>
      </c>
      <c r="DW151" s="0">
        <v>26357705</v>
      </c>
      <c r="DX151" s="0" t="s">
        <v>1445</v>
      </c>
      <c r="DY151" s="0" t="s">
        <v>1446</v>
      </c>
      <c r="DZ151" s="0" t="s">
        <v>1222</v>
      </c>
      <c r="EA151" s="0" t="s">
        <v>1447</v>
      </c>
      <c r="EF151" s="0" t="s">
        <v>49</v>
      </c>
      <c r="EG151" s="0" t="s">
        <v>978</v>
      </c>
      <c r="EI151" s="0" t="s">
        <v>949</v>
      </c>
    </row>
    <row customHeight="1" ht="10.5">
      <c r="DR152" s="0" t="s">
        <v>18</v>
      </c>
      <c r="DW152" s="0">
        <v>26549292</v>
      </c>
      <c r="DX152" s="0" t="s">
        <v>1448</v>
      </c>
      <c r="DY152" s="0" t="s">
        <v>1449</v>
      </c>
      <c r="DZ152" s="0" t="s">
        <v>1009</v>
      </c>
      <c r="EA152" s="0" t="s">
        <v>1450</v>
      </c>
      <c r="EB152" s="275">
        <v>34156</v>
      </c>
      <c r="EF152" s="0" t="s">
        <v>879</v>
      </c>
      <c r="EG152" s="0" t="s">
        <v>1023</v>
      </c>
      <c r="EI152" s="0" t="s">
        <v>949</v>
      </c>
    </row>
    <row customHeight="1" ht="10.5">
      <c r="DR153" s="0" t="s">
        <v>18</v>
      </c>
      <c r="DW153" s="0">
        <v>31577754</v>
      </c>
      <c r="DX153" s="0" t="s">
        <v>1451</v>
      </c>
      <c r="DY153" s="0" t="s">
        <v>1452</v>
      </c>
      <c r="DZ153" s="0" t="s">
        <v>1453</v>
      </c>
      <c r="EA153" s="0" t="s">
        <v>1454</v>
      </c>
      <c r="EB153" s="275">
        <v>43888</v>
      </c>
      <c r="EF153" s="0" t="s">
        <v>880</v>
      </c>
      <c r="EG153" s="0" t="s">
        <v>948</v>
      </c>
      <c r="EI153" s="0" t="s">
        <v>949</v>
      </c>
    </row>
    <row customHeight="1" ht="10.5">
      <c r="DR154" s="0" t="s">
        <v>18</v>
      </c>
      <c r="DW154" s="0">
        <v>26319897</v>
      </c>
      <c r="DX154" s="0" t="s">
        <v>1455</v>
      </c>
      <c r="DY154" s="0" t="s">
        <v>1456</v>
      </c>
      <c r="DZ154" s="0" t="s">
        <v>1457</v>
      </c>
      <c r="EA154" s="0" t="s">
        <v>1458</v>
      </c>
      <c r="EF154" s="0" t="s">
        <v>880</v>
      </c>
      <c r="EG154" s="0" t="s">
        <v>948</v>
      </c>
      <c r="EI154" s="0" t="s">
        <v>949</v>
      </c>
    </row>
    <row customHeight="1" ht="10.5">
      <c r="DR155" s="0" t="s">
        <v>18</v>
      </c>
      <c r="DW155" s="0">
        <v>31838559</v>
      </c>
      <c r="DX155" s="0" t="s">
        <v>1459</v>
      </c>
      <c r="DY155" s="0" t="s">
        <v>1460</v>
      </c>
      <c r="DZ155" s="0" t="s">
        <v>1218</v>
      </c>
      <c r="EA155" s="0" t="s">
        <v>1461</v>
      </c>
      <c r="EF155" s="0" t="s">
        <v>49</v>
      </c>
      <c r="EG155" s="0" t="s">
        <v>978</v>
      </c>
      <c r="EI155" s="0" t="s">
        <v>949</v>
      </c>
    </row>
    <row customHeight="1" ht="10.5">
      <c r="DR156" s="0" t="s">
        <v>18</v>
      </c>
      <c r="DW156" s="0">
        <v>31581375</v>
      </c>
      <c r="DX156" s="0" t="s">
        <v>1462</v>
      </c>
      <c r="DY156" s="0" t="s">
        <v>1463</v>
      </c>
      <c r="DZ156" s="0" t="s">
        <v>1194</v>
      </c>
      <c r="EA156" s="0" t="s">
        <v>1464</v>
      </c>
      <c r="EF156" s="0" t="s">
        <v>49</v>
      </c>
      <c r="EG156" s="0" t="s">
        <v>978</v>
      </c>
      <c r="EI156" s="0" t="s">
        <v>949</v>
      </c>
    </row>
    <row customHeight="1" ht="10.5">
      <c r="DR157" s="0" t="s">
        <v>18</v>
      </c>
      <c r="DW157" s="0">
        <v>26808124</v>
      </c>
      <c r="DX157" s="0" t="s">
        <v>1465</v>
      </c>
      <c r="DY157" s="0" t="s">
        <v>1466</v>
      </c>
      <c r="DZ157" s="0" t="s">
        <v>1029</v>
      </c>
      <c r="EA157" s="0" t="s">
        <v>1467</v>
      </c>
      <c r="EF157" s="0" t="s">
        <v>880</v>
      </c>
      <c r="EG157" s="0" t="s">
        <v>948</v>
      </c>
      <c r="EI157" s="0" t="s">
        <v>949</v>
      </c>
    </row>
    <row customHeight="1" ht="10.5">
      <c r="DR158" s="0" t="s">
        <v>18</v>
      </c>
      <c r="DW158" s="0">
        <v>26808124</v>
      </c>
      <c r="DX158" s="0" t="s">
        <v>1465</v>
      </c>
      <c r="DY158" s="0" t="s">
        <v>1466</v>
      </c>
      <c r="DZ158" s="0" t="s">
        <v>1029</v>
      </c>
      <c r="EA158" s="0" t="s">
        <v>1467</v>
      </c>
      <c r="EF158" s="0" t="s">
        <v>886</v>
      </c>
      <c r="EG158" s="0" t="s">
        <v>954</v>
      </c>
      <c r="EI158" s="0" t="s">
        <v>949</v>
      </c>
    </row>
    <row customHeight="1" ht="10.5">
      <c r="DR159" s="0" t="s">
        <v>18</v>
      </c>
      <c r="DW159" s="0">
        <v>27618587</v>
      </c>
      <c r="DX159" s="0" t="s">
        <v>1468</v>
      </c>
      <c r="DY159" s="0" t="s">
        <v>1469</v>
      </c>
      <c r="DZ159" s="0" t="s">
        <v>1346</v>
      </c>
      <c r="EA159" s="0" t="s">
        <v>1470</v>
      </c>
      <c r="EF159" s="0" t="s">
        <v>886</v>
      </c>
      <c r="EG159" s="0" t="s">
        <v>954</v>
      </c>
      <c r="EI159" s="0" t="s">
        <v>949</v>
      </c>
    </row>
    <row customHeight="1" ht="10.5">
      <c r="DR160" s="0" t="s">
        <v>18</v>
      </c>
      <c r="DW160" s="0">
        <v>28489852</v>
      </c>
      <c r="DX160" s="0" t="s">
        <v>1471</v>
      </c>
      <c r="DY160" s="0" t="s">
        <v>1472</v>
      </c>
      <c r="DZ160" s="0" t="s">
        <v>1190</v>
      </c>
      <c r="EA160" s="0" t="s">
        <v>1473</v>
      </c>
      <c r="EB160" s="275">
        <v>40784</v>
      </c>
      <c r="EF160" s="0" t="s">
        <v>880</v>
      </c>
      <c r="EG160" s="0" t="s">
        <v>948</v>
      </c>
      <c r="EI160" s="0" t="s">
        <v>949</v>
      </c>
    </row>
    <row customHeight="1" ht="10.5">
      <c r="DR161" s="0" t="s">
        <v>18</v>
      </c>
      <c r="DW161" s="0">
        <v>27197884</v>
      </c>
      <c r="DX161" s="0" t="s">
        <v>1474</v>
      </c>
      <c r="DY161" s="0" t="s">
        <v>1475</v>
      </c>
      <c r="DZ161" s="0" t="s">
        <v>1097</v>
      </c>
      <c r="EA161" s="0" t="s">
        <v>1476</v>
      </c>
      <c r="EB161" s="275">
        <v>40294</v>
      </c>
      <c r="EF161" s="0" t="s">
        <v>886</v>
      </c>
      <c r="EG161" s="0" t="s">
        <v>954</v>
      </c>
      <c r="EI161" s="0" t="s">
        <v>949</v>
      </c>
    </row>
    <row customHeight="1" ht="10.5">
      <c r="DR162" s="0" t="s">
        <v>18</v>
      </c>
      <c r="DW162" s="0">
        <v>26639014</v>
      </c>
      <c r="DX162" s="0" t="s">
        <v>1477</v>
      </c>
      <c r="DY162" s="0" t="s">
        <v>1478</v>
      </c>
      <c r="DZ162" s="0" t="s">
        <v>1132</v>
      </c>
      <c r="EA162" s="0" t="s">
        <v>1479</v>
      </c>
      <c r="EF162" s="0" t="s">
        <v>886</v>
      </c>
      <c r="EG162" s="0" t="s">
        <v>954</v>
      </c>
      <c r="EI162" s="0" t="s">
        <v>949</v>
      </c>
    </row>
    <row customHeight="1" ht="10.5">
      <c r="DR163" s="0" t="s">
        <v>18</v>
      </c>
      <c r="DW163" s="0">
        <v>30901463</v>
      </c>
      <c r="DX163" s="0" t="s">
        <v>1480</v>
      </c>
      <c r="DY163" s="0" t="s">
        <v>1481</v>
      </c>
      <c r="DZ163" s="0" t="s">
        <v>1482</v>
      </c>
      <c r="EA163" s="0" t="s">
        <v>1483</v>
      </c>
      <c r="EF163" s="0" t="s">
        <v>880</v>
      </c>
      <c r="EG163" s="0" t="s">
        <v>948</v>
      </c>
      <c r="EI163" s="0" t="s">
        <v>949</v>
      </c>
    </row>
    <row customHeight="1" ht="10.5">
      <c r="DR164" s="0" t="s">
        <v>18</v>
      </c>
      <c r="DW164" s="0">
        <v>28054636</v>
      </c>
      <c r="DX164" s="0" t="s">
        <v>1484</v>
      </c>
      <c r="DY164" s="0" t="s">
        <v>1485</v>
      </c>
      <c r="DZ164" s="0" t="s">
        <v>1013</v>
      </c>
      <c r="EA164" s="0" t="s">
        <v>1486</v>
      </c>
      <c r="EB164" s="275">
        <v>40858</v>
      </c>
      <c r="EF164" s="0" t="s">
        <v>886</v>
      </c>
      <c r="EG164" s="0" t="s">
        <v>954</v>
      </c>
      <c r="EI164" s="0" t="s">
        <v>949</v>
      </c>
    </row>
    <row customHeight="1" ht="10.5">
      <c r="DR165" s="0" t="s">
        <v>18</v>
      </c>
      <c r="DW165" s="0">
        <v>31327477</v>
      </c>
      <c r="DX165" s="0" t="s">
        <v>1487</v>
      </c>
      <c r="DY165" s="0" t="s">
        <v>1488</v>
      </c>
      <c r="DZ165" s="0" t="s">
        <v>1489</v>
      </c>
      <c r="EA165" s="0" t="s">
        <v>1490</v>
      </c>
      <c r="EB165" s="275">
        <v>43662</v>
      </c>
      <c r="EF165" s="0" t="s">
        <v>880</v>
      </c>
      <c r="EG165" s="0" t="s">
        <v>948</v>
      </c>
      <c r="EI165" s="0" t="s">
        <v>949</v>
      </c>
    </row>
    <row customHeight="1" ht="10.5">
      <c r="DR166" s="0" t="s">
        <v>18</v>
      </c>
      <c r="DW166" s="0">
        <v>26640602</v>
      </c>
      <c r="DX166" s="0" t="s">
        <v>1491</v>
      </c>
      <c r="DY166" s="0" t="s">
        <v>1492</v>
      </c>
      <c r="DZ166" s="0" t="s">
        <v>1493</v>
      </c>
      <c r="EA166" s="0" t="s">
        <v>1494</v>
      </c>
      <c r="EF166" s="0" t="s">
        <v>886</v>
      </c>
      <c r="EG166" s="0" t="s">
        <v>954</v>
      </c>
      <c r="EI166" s="0" t="s">
        <v>949</v>
      </c>
    </row>
    <row customHeight="1" ht="10.5">
      <c r="DR167" s="0" t="s">
        <v>18</v>
      </c>
      <c r="DW167" s="0">
        <v>26505054</v>
      </c>
      <c r="DX167" s="0" t="s">
        <v>1495</v>
      </c>
      <c r="DY167" s="0" t="s">
        <v>1496</v>
      </c>
      <c r="DZ167" s="0" t="s">
        <v>1218</v>
      </c>
      <c r="EA167" s="0" t="s">
        <v>1497</v>
      </c>
      <c r="EF167" s="0" t="s">
        <v>886</v>
      </c>
      <c r="EG167" s="0" t="s">
        <v>954</v>
      </c>
      <c r="EI167" s="0" t="s">
        <v>949</v>
      </c>
    </row>
    <row customHeight="1" ht="10.5">
      <c r="DR168" s="0" t="s">
        <v>18</v>
      </c>
      <c r="DW168" s="0">
        <v>28821278</v>
      </c>
      <c r="DX168" s="0" t="s">
        <v>1498</v>
      </c>
      <c r="DY168" s="0" t="s">
        <v>1499</v>
      </c>
      <c r="DZ168" s="0" t="s">
        <v>1194</v>
      </c>
      <c r="EA168" s="0" t="s">
        <v>1500</v>
      </c>
      <c r="EB168" s="275">
        <v>39368</v>
      </c>
      <c r="EF168" s="0" t="s">
        <v>49</v>
      </c>
      <c r="EG168" s="0" t="s">
        <v>978</v>
      </c>
      <c r="EI168" s="0" t="s">
        <v>949</v>
      </c>
    </row>
    <row customHeight="1" ht="10.5">
      <c r="DR169" s="0" t="s">
        <v>18</v>
      </c>
      <c r="DW169" s="0">
        <v>26505050</v>
      </c>
      <c r="DX169" s="0" t="s">
        <v>1501</v>
      </c>
      <c r="DY169" s="0" t="s">
        <v>1502</v>
      </c>
      <c r="DZ169" s="0" t="s">
        <v>1503</v>
      </c>
      <c r="EA169" s="0" t="s">
        <v>1504</v>
      </c>
      <c r="EF169" s="0" t="s">
        <v>886</v>
      </c>
      <c r="EG169" s="0" t="s">
        <v>954</v>
      </c>
      <c r="EI169" s="0" t="s">
        <v>949</v>
      </c>
    </row>
    <row customHeight="1" ht="10.5">
      <c r="DR170" s="0" t="s">
        <v>18</v>
      </c>
      <c r="DW170" s="0">
        <v>31881011</v>
      </c>
      <c r="DX170" s="0" t="s">
        <v>1505</v>
      </c>
      <c r="DY170" s="0" t="s">
        <v>1506</v>
      </c>
      <c r="DZ170" s="0" t="s">
        <v>1314</v>
      </c>
      <c r="EA170" s="0" t="s">
        <v>1507</v>
      </c>
      <c r="EF170" s="0" t="s">
        <v>880</v>
      </c>
      <c r="EG170" s="0" t="s">
        <v>948</v>
      </c>
      <c r="EI170" s="0" t="s">
        <v>949</v>
      </c>
    </row>
    <row customHeight="1" ht="10.5">
      <c r="DR171" s="0" t="s">
        <v>18</v>
      </c>
      <c r="DW171" s="0">
        <v>31612561</v>
      </c>
      <c r="DX171" s="0" t="s">
        <v>1508</v>
      </c>
      <c r="DY171" s="0" t="s">
        <v>1509</v>
      </c>
      <c r="DZ171" s="0" t="s">
        <v>1324</v>
      </c>
      <c r="EA171" s="0" t="s">
        <v>1510</v>
      </c>
      <c r="EB171" s="275">
        <v>44434</v>
      </c>
      <c r="EF171" s="0" t="s">
        <v>886</v>
      </c>
      <c r="EG171" s="0" t="s">
        <v>954</v>
      </c>
      <c r="EI171" s="0" t="s">
        <v>949</v>
      </c>
    </row>
    <row customHeight="1" ht="10.5">
      <c r="DR172" s="0" t="s">
        <v>18</v>
      </c>
      <c r="DW172" s="0">
        <v>27666778</v>
      </c>
      <c r="DX172" s="0" t="s">
        <v>1511</v>
      </c>
      <c r="DY172" s="0" t="s">
        <v>1512</v>
      </c>
      <c r="DZ172" s="0" t="s">
        <v>963</v>
      </c>
      <c r="EA172" s="0" t="s">
        <v>1513</v>
      </c>
      <c r="EB172" s="275">
        <v>40469</v>
      </c>
      <c r="EF172" s="0" t="s">
        <v>880</v>
      </c>
      <c r="EG172" s="0" t="s">
        <v>948</v>
      </c>
      <c r="EI172" s="0" t="s">
        <v>949</v>
      </c>
    </row>
    <row customHeight="1" ht="10.5">
      <c r="DR173" s="0" t="s">
        <v>18</v>
      </c>
      <c r="DW173" s="0">
        <v>31327597</v>
      </c>
      <c r="DX173" s="0" t="s">
        <v>1514</v>
      </c>
      <c r="DY173" s="0" t="s">
        <v>1515</v>
      </c>
      <c r="DZ173" s="0" t="s">
        <v>993</v>
      </c>
      <c r="EA173" s="0" t="s">
        <v>1516</v>
      </c>
      <c r="EF173" s="0" t="s">
        <v>886</v>
      </c>
      <c r="EG173" s="0" t="s">
        <v>954</v>
      </c>
      <c r="EI173" s="0" t="s">
        <v>949</v>
      </c>
    </row>
    <row customHeight="1" ht="10.5">
      <c r="DR174" s="0" t="s">
        <v>18</v>
      </c>
      <c r="DW174" s="0">
        <v>31817825</v>
      </c>
      <c r="DX174" s="0" t="s">
        <v>1517</v>
      </c>
      <c r="DY174" s="0" t="s">
        <v>1518</v>
      </c>
      <c r="DZ174" s="0" t="s">
        <v>989</v>
      </c>
      <c r="EA174" s="0" t="s">
        <v>1519</v>
      </c>
      <c r="EF174" s="0" t="s">
        <v>880</v>
      </c>
      <c r="EG174" s="0" t="s">
        <v>948</v>
      </c>
      <c r="EI174" s="0" t="s">
        <v>949</v>
      </c>
    </row>
    <row customHeight="1" ht="10.5">
      <c r="DR175" s="0" t="s">
        <v>18</v>
      </c>
      <c r="DW175" s="0">
        <v>31615099</v>
      </c>
      <c r="DX175" s="0" t="s">
        <v>1520</v>
      </c>
      <c r="DY175" s="0" t="s">
        <v>1521</v>
      </c>
      <c r="DZ175" s="0" t="s">
        <v>1522</v>
      </c>
      <c r="EA175" s="0" t="s">
        <v>1523</v>
      </c>
      <c r="EF175" s="0" t="s">
        <v>880</v>
      </c>
      <c r="EG175" s="0" t="s">
        <v>948</v>
      </c>
      <c r="EI175" s="0" t="s">
        <v>949</v>
      </c>
    </row>
    <row customHeight="1" ht="10.5">
      <c r="DR176" s="0" t="s">
        <v>18</v>
      </c>
      <c r="DW176" s="0">
        <v>26505034</v>
      </c>
      <c r="DX176" s="0" t="s">
        <v>1524</v>
      </c>
      <c r="DY176" s="0" t="s">
        <v>1525</v>
      </c>
      <c r="DZ176" s="0" t="s">
        <v>1005</v>
      </c>
      <c r="EA176" s="0" t="s">
        <v>1526</v>
      </c>
      <c r="EF176" s="0" t="s">
        <v>886</v>
      </c>
      <c r="EG176" s="0" t="s">
        <v>954</v>
      </c>
      <c r="EI176" s="0" t="s">
        <v>949</v>
      </c>
    </row>
    <row customHeight="1" ht="10.5">
      <c r="DR177" s="0" t="s">
        <v>18</v>
      </c>
      <c r="DW177" s="0">
        <v>26504862</v>
      </c>
      <c r="DX177" s="0" t="s">
        <v>1527</v>
      </c>
      <c r="DY177" s="0" t="s">
        <v>1528</v>
      </c>
      <c r="DZ177" s="0" t="s">
        <v>1529</v>
      </c>
      <c r="EA177" s="0" t="s">
        <v>1530</v>
      </c>
      <c r="EF177" s="0" t="s">
        <v>886</v>
      </c>
      <c r="EG177" s="0" t="s">
        <v>954</v>
      </c>
      <c r="EI177" s="0" t="s">
        <v>949</v>
      </c>
    </row>
    <row customHeight="1" ht="10.5">
      <c r="DR178" s="0" t="s">
        <v>18</v>
      </c>
      <c r="DW178" s="0">
        <v>28797527</v>
      </c>
      <c r="DX178" s="0" t="s">
        <v>1531</v>
      </c>
      <c r="DY178" s="0" t="s">
        <v>1532</v>
      </c>
      <c r="DZ178" s="0" t="s">
        <v>1366</v>
      </c>
      <c r="EA178" s="0" t="s">
        <v>1533</v>
      </c>
      <c r="EF178" s="0" t="s">
        <v>880</v>
      </c>
      <c r="EG178" s="0" t="s">
        <v>948</v>
      </c>
      <c r="EI178" s="0" t="s">
        <v>949</v>
      </c>
    </row>
    <row customHeight="1" ht="10.5">
      <c r="DR179" s="0" t="s">
        <v>18</v>
      </c>
      <c r="DW179" s="0">
        <v>26792017</v>
      </c>
      <c r="DX179" s="0" t="s">
        <v>1534</v>
      </c>
      <c r="DY179" s="0" t="s">
        <v>1535</v>
      </c>
      <c r="DZ179" s="0" t="s">
        <v>1536</v>
      </c>
      <c r="EA179" s="0" t="s">
        <v>1537</v>
      </c>
      <c r="EF179" s="0" t="s">
        <v>880</v>
      </c>
      <c r="EG179" s="0" t="s">
        <v>948</v>
      </c>
      <c r="EI179" s="0" t="s">
        <v>949</v>
      </c>
    </row>
    <row customHeight="1" ht="10.5">
      <c r="DR180" s="0" t="s">
        <v>18</v>
      </c>
      <c r="DW180" s="0">
        <v>30893851</v>
      </c>
      <c r="DX180" s="0" t="s">
        <v>1538</v>
      </c>
      <c r="DY180" s="0" t="s">
        <v>1539</v>
      </c>
      <c r="DZ180" s="0" t="s">
        <v>1443</v>
      </c>
      <c r="EA180" s="0" t="s">
        <v>1540</v>
      </c>
      <c r="EF180" s="0" t="s">
        <v>880</v>
      </c>
      <c r="EG180" s="0" t="s">
        <v>948</v>
      </c>
      <c r="EI180" s="0" t="s">
        <v>949</v>
      </c>
    </row>
    <row customHeight="1" ht="10.5">
      <c r="DR181" s="0" t="s">
        <v>18</v>
      </c>
      <c r="DW181" s="0">
        <v>31289532</v>
      </c>
      <c r="DX181" s="0" t="s">
        <v>1541</v>
      </c>
      <c r="DY181" s="0" t="s">
        <v>1542</v>
      </c>
      <c r="DZ181" s="0" t="s">
        <v>971</v>
      </c>
      <c r="EA181" s="0" t="s">
        <v>1543</v>
      </c>
      <c r="EF181" s="0" t="s">
        <v>880</v>
      </c>
      <c r="EG181" s="0" t="s">
        <v>948</v>
      </c>
      <c r="EI181" s="0" t="s">
        <v>949</v>
      </c>
    </row>
    <row customHeight="1" ht="10.5">
      <c r="DR182" s="0" t="s">
        <v>18</v>
      </c>
      <c r="DW182" s="0">
        <v>26318884</v>
      </c>
      <c r="DX182" s="0" t="s">
        <v>1544</v>
      </c>
      <c r="DY182" s="0" t="s">
        <v>1545</v>
      </c>
      <c r="DZ182" s="0" t="s">
        <v>1546</v>
      </c>
      <c r="EA182" s="0" t="s">
        <v>1547</v>
      </c>
      <c r="EB182" s="275">
        <v>41327</v>
      </c>
      <c r="EF182" s="0" t="s">
        <v>880</v>
      </c>
      <c r="EG182" s="0" t="s">
        <v>948</v>
      </c>
      <c r="EI182" s="0" t="s">
        <v>949</v>
      </c>
    </row>
    <row customHeight="1" ht="10.5">
      <c r="DR183" s="0" t="s">
        <v>18</v>
      </c>
      <c r="DW183" s="0">
        <v>26318814</v>
      </c>
      <c r="DX183" s="0" t="s">
        <v>1548</v>
      </c>
      <c r="DY183" s="0" t="s">
        <v>1549</v>
      </c>
      <c r="DZ183" s="0" t="s">
        <v>1256</v>
      </c>
      <c r="EA183" s="0" t="s">
        <v>1550</v>
      </c>
      <c r="EF183" s="0" t="s">
        <v>880</v>
      </c>
      <c r="EG183" s="0" t="s">
        <v>948</v>
      </c>
      <c r="EI183" s="0" t="s">
        <v>949</v>
      </c>
    </row>
    <row customHeight="1" ht="10.5">
      <c r="DR184" s="0" t="s">
        <v>18</v>
      </c>
      <c r="DW184" s="0">
        <v>26318937</v>
      </c>
      <c r="DX184" s="0" t="s">
        <v>1551</v>
      </c>
      <c r="DY184" s="0" t="s">
        <v>1552</v>
      </c>
      <c r="DZ184" s="0" t="s">
        <v>1553</v>
      </c>
      <c r="EA184" s="0" t="s">
        <v>1554</v>
      </c>
      <c r="EF184" s="0" t="s">
        <v>880</v>
      </c>
      <c r="EG184" s="0" t="s">
        <v>948</v>
      </c>
      <c r="EI184" s="0" t="s">
        <v>949</v>
      </c>
    </row>
    <row customHeight="1" ht="10.5">
      <c r="DR185" s="0" t="s">
        <v>18</v>
      </c>
      <c r="DW185" s="0">
        <v>31781171</v>
      </c>
      <c r="DX185" s="0" t="s">
        <v>1555</v>
      </c>
      <c r="DY185" s="0" t="s">
        <v>1556</v>
      </c>
      <c r="DZ185" s="0" t="s">
        <v>1041</v>
      </c>
      <c r="EA185" s="0" t="s">
        <v>1557</v>
      </c>
      <c r="EF185" s="0" t="s">
        <v>49</v>
      </c>
      <c r="EG185" s="0" t="s">
        <v>978</v>
      </c>
      <c r="EI185" s="0" t="s">
        <v>1205</v>
      </c>
    </row>
    <row customHeight="1" ht="10.5">
      <c r="DR186" s="0" t="s">
        <v>18</v>
      </c>
      <c r="DW186" s="0">
        <v>26409916</v>
      </c>
      <c r="DX186" s="0" t="s">
        <v>1555</v>
      </c>
      <c r="DY186" s="0" t="s">
        <v>1556</v>
      </c>
      <c r="DZ186" s="0" t="s">
        <v>1558</v>
      </c>
      <c r="EA186" s="0" t="s">
        <v>1557</v>
      </c>
      <c r="EF186" s="0" t="s">
        <v>878</v>
      </c>
      <c r="EG186" s="0" t="s">
        <v>1559</v>
      </c>
      <c r="EI186" s="0" t="s">
        <v>949</v>
      </c>
    </row>
    <row customHeight="1" ht="10.5">
      <c r="DR187" s="0" t="s">
        <v>18</v>
      </c>
      <c r="DW187" s="0">
        <v>26409916</v>
      </c>
      <c r="DX187" s="0" t="s">
        <v>1555</v>
      </c>
      <c r="DY187" s="0" t="s">
        <v>1556</v>
      </c>
      <c r="DZ187" s="0" t="s">
        <v>1558</v>
      </c>
      <c r="EA187" s="0" t="s">
        <v>1557</v>
      </c>
      <c r="EF187" s="0" t="s">
        <v>49</v>
      </c>
      <c r="EG187" s="0" t="s">
        <v>978</v>
      </c>
      <c r="EI187" s="0" t="s">
        <v>949</v>
      </c>
    </row>
    <row customHeight="1" ht="10.5">
      <c r="DR188" s="0" t="s">
        <v>18</v>
      </c>
      <c r="DW188" s="0">
        <v>31781171</v>
      </c>
      <c r="DX188" s="0" t="s">
        <v>1555</v>
      </c>
      <c r="DY188" s="0" t="s">
        <v>1556</v>
      </c>
      <c r="DZ188" s="0" t="s">
        <v>1041</v>
      </c>
      <c r="EA188" s="0" t="s">
        <v>1557</v>
      </c>
      <c r="EF188" s="0" t="s">
        <v>49</v>
      </c>
      <c r="EG188" s="0" t="s">
        <v>978</v>
      </c>
      <c r="EI188" s="0" t="s">
        <v>949</v>
      </c>
    </row>
    <row customHeight="1" ht="10.5">
      <c r="DR189" s="0" t="s">
        <v>18</v>
      </c>
      <c r="DW189" s="0">
        <v>28872357</v>
      </c>
      <c r="DX189" s="0" t="s">
        <v>1560</v>
      </c>
      <c r="DY189" s="0" t="s">
        <v>1561</v>
      </c>
      <c r="DZ189" s="0" t="s">
        <v>1562</v>
      </c>
      <c r="EA189" s="0" t="s">
        <v>1563</v>
      </c>
      <c r="EB189" s="275">
        <v>42024</v>
      </c>
      <c r="EF189" s="0" t="s">
        <v>886</v>
      </c>
      <c r="EG189" s="0" t="s">
        <v>954</v>
      </c>
      <c r="EI189" s="0" t="s">
        <v>949</v>
      </c>
    </row>
    <row customHeight="1" ht="10.5">
      <c r="DR190" s="0" t="s">
        <v>18</v>
      </c>
      <c r="DW190" s="0">
        <v>26318851</v>
      </c>
      <c r="DX190" s="0" t="s">
        <v>1564</v>
      </c>
      <c r="DY190" s="0" t="s">
        <v>1565</v>
      </c>
      <c r="DZ190" s="0" t="s">
        <v>1350</v>
      </c>
      <c r="EA190" s="0" t="s">
        <v>1566</v>
      </c>
      <c r="EF190" s="0" t="s">
        <v>880</v>
      </c>
      <c r="EG190" s="0" t="s">
        <v>948</v>
      </c>
      <c r="EI190" s="0" t="s">
        <v>949</v>
      </c>
    </row>
    <row customHeight="1" ht="10.5">
      <c r="DR191" s="0" t="s">
        <v>18</v>
      </c>
      <c r="DW191" s="0">
        <v>26506648</v>
      </c>
      <c r="DX191" s="0" t="s">
        <v>1567</v>
      </c>
      <c r="DY191" s="0" t="s">
        <v>1568</v>
      </c>
      <c r="DZ191" s="0" t="s">
        <v>1041</v>
      </c>
      <c r="EA191" s="0" t="s">
        <v>1569</v>
      </c>
      <c r="EF191" s="0" t="s">
        <v>874</v>
      </c>
      <c r="EG191" s="0" t="s">
        <v>995</v>
      </c>
      <c r="EI191" s="0" t="s">
        <v>949</v>
      </c>
    </row>
    <row customHeight="1" ht="10.5">
      <c r="DR192" s="0" t="s">
        <v>18</v>
      </c>
      <c r="DW192" s="0">
        <v>26506648</v>
      </c>
      <c r="DX192" s="0" t="s">
        <v>1567</v>
      </c>
      <c r="DY192" s="0" t="s">
        <v>1568</v>
      </c>
      <c r="DZ192" s="0" t="s">
        <v>1041</v>
      </c>
      <c r="EA192" s="0" t="s">
        <v>1569</v>
      </c>
      <c r="EF192" s="0" t="s">
        <v>886</v>
      </c>
      <c r="EG192" s="0" t="s">
        <v>954</v>
      </c>
      <c r="EI192" s="0" t="s">
        <v>949</v>
      </c>
    </row>
    <row customHeight="1" ht="10.5">
      <c r="DR193" s="0" t="s">
        <v>18</v>
      </c>
      <c r="DW193" s="0">
        <v>26318979</v>
      </c>
      <c r="DX193" s="0" t="s">
        <v>1570</v>
      </c>
      <c r="DY193" s="0" t="s">
        <v>1571</v>
      </c>
      <c r="DZ193" s="0" t="s">
        <v>1041</v>
      </c>
      <c r="EA193" s="0" t="s">
        <v>1572</v>
      </c>
      <c r="EF193" s="0" t="s">
        <v>880</v>
      </c>
      <c r="EG193" s="0" t="s">
        <v>948</v>
      </c>
      <c r="EI193" s="0" t="s">
        <v>949</v>
      </c>
    </row>
    <row customHeight="1" ht="10.5">
      <c r="DR194" s="0" t="s">
        <v>18</v>
      </c>
      <c r="DW194" s="0">
        <v>26832761</v>
      </c>
      <c r="DX194" s="0" t="s">
        <v>1573</v>
      </c>
      <c r="DY194" s="0" t="s">
        <v>1574</v>
      </c>
      <c r="DZ194" s="0" t="s">
        <v>1575</v>
      </c>
      <c r="EA194" s="0" t="s">
        <v>1576</v>
      </c>
      <c r="EF194" s="0" t="s">
        <v>886</v>
      </c>
      <c r="EG194" s="0" t="s">
        <v>954</v>
      </c>
      <c r="EI194" s="0" t="s">
        <v>949</v>
      </c>
    </row>
    <row customHeight="1" ht="10.5">
      <c r="DR195" s="0" t="s">
        <v>18</v>
      </c>
      <c r="DW195" s="0">
        <v>27954259</v>
      </c>
      <c r="DX195" s="0" t="s">
        <v>1573</v>
      </c>
      <c r="DY195" s="0" t="s">
        <v>1574</v>
      </c>
      <c r="DZ195" s="0" t="s">
        <v>1577</v>
      </c>
      <c r="EA195" s="0" t="s">
        <v>1576</v>
      </c>
      <c r="EF195" s="0" t="s">
        <v>886</v>
      </c>
      <c r="EG195" s="0" t="s">
        <v>954</v>
      </c>
      <c r="EI195" s="0" t="s">
        <v>949</v>
      </c>
    </row>
    <row customHeight="1" ht="10.5">
      <c r="DR196" s="0" t="s">
        <v>18</v>
      </c>
      <c r="DW196" s="0">
        <v>26445111</v>
      </c>
      <c r="DX196" s="0" t="s">
        <v>1578</v>
      </c>
      <c r="DY196" s="0" t="s">
        <v>1579</v>
      </c>
      <c r="DZ196" s="0" t="s">
        <v>1580</v>
      </c>
      <c r="EA196" s="0" t="s">
        <v>1581</v>
      </c>
      <c r="EB196" s="275">
        <v>37504</v>
      </c>
      <c r="EF196" s="0" t="s">
        <v>878</v>
      </c>
      <c r="EG196" s="0" t="s">
        <v>1559</v>
      </c>
      <c r="EI196" s="0" t="s">
        <v>949</v>
      </c>
    </row>
    <row customHeight="1" ht="10.5">
      <c r="DR197" s="0" t="s">
        <v>18</v>
      </c>
      <c r="DW197" s="0">
        <v>30906887</v>
      </c>
      <c r="DX197" s="0" t="s">
        <v>1582</v>
      </c>
      <c r="DY197" s="0" t="s">
        <v>1138</v>
      </c>
      <c r="DZ197" s="0" t="s">
        <v>1583</v>
      </c>
      <c r="EA197" s="0" t="s">
        <v>1140</v>
      </c>
      <c r="EF197" s="0" t="s">
        <v>880</v>
      </c>
      <c r="EG197" s="0" t="s">
        <v>948</v>
      </c>
      <c r="EI197" s="0" t="s">
        <v>949</v>
      </c>
    </row>
    <row customHeight="1" ht="10.5">
      <c r="DR198" s="0" t="s">
        <v>18</v>
      </c>
      <c r="DW198" s="0">
        <v>30920381</v>
      </c>
      <c r="DX198" s="0" t="s">
        <v>1584</v>
      </c>
      <c r="DY198" s="0" t="s">
        <v>1138</v>
      </c>
      <c r="DZ198" s="0" t="s">
        <v>1585</v>
      </c>
      <c r="EA198" s="0" t="s">
        <v>1140</v>
      </c>
      <c r="EB198" s="275">
        <v>42795</v>
      </c>
      <c r="EF198" s="0" t="s">
        <v>880</v>
      </c>
      <c r="EG198" s="0" t="s">
        <v>948</v>
      </c>
      <c r="EI198" s="0" t="s">
        <v>949</v>
      </c>
    </row>
    <row customHeight="1" ht="10.5">
      <c r="DR199" s="0" t="s">
        <v>18</v>
      </c>
      <c r="DW199" s="0">
        <v>31481499</v>
      </c>
      <c r="DX199" s="0" t="s">
        <v>1586</v>
      </c>
      <c r="DY199" s="0" t="s">
        <v>1587</v>
      </c>
      <c r="DZ199" s="0" t="s">
        <v>1366</v>
      </c>
      <c r="EA199" s="0" t="s">
        <v>1588</v>
      </c>
      <c r="EB199" s="275">
        <v>44256</v>
      </c>
      <c r="EF199" s="0" t="s">
        <v>886</v>
      </c>
      <c r="EG199" s="0" t="s">
        <v>954</v>
      </c>
      <c r="EI199" s="0" t="s">
        <v>949</v>
      </c>
    </row>
    <row customHeight="1" ht="10.5">
      <c r="DR200" s="0" t="s">
        <v>18</v>
      </c>
      <c r="DW200" s="0">
        <v>26436646</v>
      </c>
      <c r="DX200" s="0" t="s">
        <v>1589</v>
      </c>
      <c r="DY200" s="0" t="s">
        <v>1590</v>
      </c>
      <c r="DZ200" s="0" t="s">
        <v>1591</v>
      </c>
      <c r="EA200" s="0" t="s">
        <v>1592</v>
      </c>
      <c r="EF200" s="0" t="s">
        <v>886</v>
      </c>
      <c r="EG200" s="0" t="s">
        <v>954</v>
      </c>
      <c r="EI200" s="0" t="s">
        <v>949</v>
      </c>
    </row>
    <row customHeight="1" ht="10.5">
      <c r="DR201" s="0" t="s">
        <v>18</v>
      </c>
      <c r="DW201" s="0">
        <v>26436646</v>
      </c>
      <c r="DX201" s="0" t="s">
        <v>1589</v>
      </c>
      <c r="DY201" s="0" t="s">
        <v>1590</v>
      </c>
      <c r="DZ201" s="0" t="s">
        <v>1591</v>
      </c>
      <c r="EA201" s="0" t="s">
        <v>1592</v>
      </c>
      <c r="EF201" s="0" t="s">
        <v>879</v>
      </c>
      <c r="EG201" s="0" t="s">
        <v>1023</v>
      </c>
      <c r="EI201" s="0" t="s">
        <v>949</v>
      </c>
    </row>
    <row customHeight="1" ht="10.5">
      <c r="DR202" s="0" t="s">
        <v>18</v>
      </c>
      <c r="DW202" s="0">
        <v>26548363</v>
      </c>
      <c r="DX202" s="0" t="s">
        <v>1593</v>
      </c>
      <c r="DY202" s="0" t="s">
        <v>1594</v>
      </c>
      <c r="DZ202" s="0" t="s">
        <v>1377</v>
      </c>
      <c r="EA202" s="0" t="s">
        <v>1595</v>
      </c>
      <c r="EB202" s="275">
        <v>37474</v>
      </c>
      <c r="EF202" s="0" t="s">
        <v>49</v>
      </c>
      <c r="EG202" s="0" t="s">
        <v>978</v>
      </c>
      <c r="EI202" s="0" t="s">
        <v>949</v>
      </c>
    </row>
    <row customHeight="1" ht="10.5">
      <c r="DR203" s="0" t="s">
        <v>18</v>
      </c>
      <c r="DW203" s="0">
        <v>26357649</v>
      </c>
      <c r="DX203" s="0" t="s">
        <v>1596</v>
      </c>
      <c r="DY203" s="0" t="s">
        <v>1597</v>
      </c>
      <c r="DZ203" s="0" t="s">
        <v>1021</v>
      </c>
      <c r="EA203" s="0" t="s">
        <v>1598</v>
      </c>
      <c r="EF203" s="0" t="s">
        <v>49</v>
      </c>
      <c r="EG203" s="0" t="s">
        <v>978</v>
      </c>
      <c r="EI203" s="0" t="s">
        <v>949</v>
      </c>
    </row>
    <row customHeight="1" ht="10.5">
      <c r="DR204" s="0" t="s">
        <v>18</v>
      </c>
      <c r="DW204" s="0">
        <v>28176875</v>
      </c>
      <c r="DX204" s="0" t="s">
        <v>1599</v>
      </c>
      <c r="DY204" s="0" t="s">
        <v>1600</v>
      </c>
      <c r="DZ204" s="0" t="s">
        <v>1601</v>
      </c>
      <c r="EA204" s="0" t="s">
        <v>1602</v>
      </c>
      <c r="EF204" s="0" t="s">
        <v>49</v>
      </c>
      <c r="EG204" s="0" t="s">
        <v>978</v>
      </c>
      <c r="EI204" s="0" t="s">
        <v>949</v>
      </c>
    </row>
    <row customHeight="1" ht="10.5">
      <c r="DR205" s="0" t="s">
        <v>18</v>
      </c>
      <c r="DW205" s="0">
        <v>28176875</v>
      </c>
      <c r="DX205" s="0" t="s">
        <v>1599</v>
      </c>
      <c r="DY205" s="0" t="s">
        <v>1600</v>
      </c>
      <c r="DZ205" s="0" t="s">
        <v>1601</v>
      </c>
      <c r="EA205" s="0" t="s">
        <v>1602</v>
      </c>
      <c r="EF205" s="0" t="s">
        <v>49</v>
      </c>
      <c r="EG205" s="0" t="s">
        <v>978</v>
      </c>
      <c r="EI205" s="0" t="s">
        <v>1205</v>
      </c>
    </row>
    <row customHeight="1" ht="10.5">
      <c r="DR206" s="0" t="s">
        <v>18</v>
      </c>
      <c r="DW206" s="0">
        <v>26506574</v>
      </c>
      <c r="DX206" s="0" t="s">
        <v>1603</v>
      </c>
      <c r="DY206" s="0" t="s">
        <v>1604</v>
      </c>
      <c r="DZ206" s="0" t="s">
        <v>1605</v>
      </c>
      <c r="EA206" s="0" t="s">
        <v>1606</v>
      </c>
      <c r="EF206" s="0" t="s">
        <v>886</v>
      </c>
      <c r="EG206" s="0" t="s">
        <v>954</v>
      </c>
      <c r="EI206" s="0" t="s">
        <v>949</v>
      </c>
    </row>
    <row customHeight="1" ht="10.5">
      <c r="DR207" s="0" t="s">
        <v>18</v>
      </c>
      <c r="DW207" s="0">
        <v>26357938</v>
      </c>
      <c r="DX207" s="0" t="s">
        <v>1607</v>
      </c>
      <c r="DY207" s="0" t="s">
        <v>1608</v>
      </c>
      <c r="DZ207" s="0" t="s">
        <v>1005</v>
      </c>
      <c r="EA207" s="0" t="s">
        <v>1609</v>
      </c>
      <c r="EF207" s="0" t="s">
        <v>886</v>
      </c>
      <c r="EG207" s="0" t="s">
        <v>954</v>
      </c>
      <c r="EI207" s="0" t="s">
        <v>949</v>
      </c>
    </row>
    <row customHeight="1" ht="10.5">
      <c r="DR208" s="0" t="s">
        <v>18</v>
      </c>
      <c r="DW208" s="0">
        <v>27980582</v>
      </c>
      <c r="DX208" s="0" t="s">
        <v>1610</v>
      </c>
      <c r="DY208" s="0" t="s">
        <v>1611</v>
      </c>
      <c r="DZ208" s="0" t="s">
        <v>1612</v>
      </c>
      <c r="EA208" s="0" t="s">
        <v>1613</v>
      </c>
      <c r="EB208" s="275">
        <v>40709</v>
      </c>
      <c r="EF208" s="0" t="s">
        <v>878</v>
      </c>
      <c r="EG208" s="0" t="s">
        <v>1559</v>
      </c>
      <c r="EI208" s="0" t="s">
        <v>949</v>
      </c>
    </row>
    <row customHeight="1" ht="10.5">
      <c r="DR209" s="0" t="s">
        <v>18</v>
      </c>
      <c r="DW209" s="0">
        <v>26504759</v>
      </c>
      <c r="DX209" s="0" t="s">
        <v>1614</v>
      </c>
      <c r="DY209" s="0" t="s">
        <v>1579</v>
      </c>
      <c r="DZ209" s="0" t="s">
        <v>1615</v>
      </c>
      <c r="EA209" s="0" t="s">
        <v>1581</v>
      </c>
      <c r="EB209" s="275">
        <v>38415</v>
      </c>
      <c r="EF209" s="0" t="s">
        <v>878</v>
      </c>
      <c r="EG209" s="0" t="s">
        <v>1559</v>
      </c>
      <c r="EI209" s="0" t="s">
        <v>949</v>
      </c>
    </row>
    <row customHeight="1" ht="10.5">
      <c r="DR210" s="0" t="s">
        <v>18</v>
      </c>
      <c r="DW210" s="0">
        <v>30814121</v>
      </c>
      <c r="DX210" s="0" t="s">
        <v>1616</v>
      </c>
      <c r="DY210" s="0" t="s">
        <v>1617</v>
      </c>
      <c r="DZ210" s="0" t="s">
        <v>1618</v>
      </c>
      <c r="EA210" s="0" t="s">
        <v>1619</v>
      </c>
      <c r="EF210" s="0" t="s">
        <v>886</v>
      </c>
      <c r="EG210" s="0" t="s">
        <v>954</v>
      </c>
      <c r="EI210" s="0" t="s">
        <v>949</v>
      </c>
    </row>
    <row customHeight="1" ht="10.5">
      <c r="DR211" s="0" t="s">
        <v>18</v>
      </c>
      <c r="DW211" s="0">
        <v>26513518</v>
      </c>
      <c r="DX211" s="0" t="s">
        <v>1620</v>
      </c>
      <c r="DY211" s="0" t="s">
        <v>1621</v>
      </c>
      <c r="DZ211" s="0" t="s">
        <v>1622</v>
      </c>
      <c r="EA211" s="0" t="s">
        <v>1623</v>
      </c>
      <c r="EB211" s="275">
        <v>38755</v>
      </c>
      <c r="EF211" s="0" t="s">
        <v>886</v>
      </c>
      <c r="EG211" s="0" t="s">
        <v>954</v>
      </c>
      <c r="EI211" s="0" t="s">
        <v>949</v>
      </c>
    </row>
    <row customHeight="1" ht="10.5">
      <c r="DR212" s="0" t="s">
        <v>18</v>
      </c>
      <c r="DW212" s="0">
        <v>26504685</v>
      </c>
      <c r="DX212" s="0" t="s">
        <v>1624</v>
      </c>
      <c r="DY212" s="0" t="s">
        <v>1625</v>
      </c>
      <c r="DZ212" s="0" t="s">
        <v>1626</v>
      </c>
      <c r="EA212" s="0" t="s">
        <v>1627</v>
      </c>
      <c r="EF212" s="0" t="s">
        <v>885</v>
      </c>
      <c r="EG212" s="0" t="s">
        <v>1628</v>
      </c>
      <c r="EI212" s="0" t="s">
        <v>949</v>
      </c>
    </row>
    <row customHeight="1" ht="10.5">
      <c r="DR213" s="0" t="s">
        <v>18</v>
      </c>
      <c r="DW213" s="0">
        <v>26505060</v>
      </c>
      <c r="DX213" s="0" t="s">
        <v>1629</v>
      </c>
      <c r="DY213" s="0" t="s">
        <v>1630</v>
      </c>
      <c r="DZ213" s="0" t="s">
        <v>1631</v>
      </c>
      <c r="EA213" s="0" t="s">
        <v>1632</v>
      </c>
      <c r="EF213" s="0" t="s">
        <v>886</v>
      </c>
      <c r="EG213" s="0" t="s">
        <v>954</v>
      </c>
      <c r="EI213" s="0" t="s">
        <v>949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DA509A5-F4D8-8792-2721-11ADB979053B}" mc:Ignorable="x14ac xr xr2 xr3">
  <sheetPr>
    <tabColor rgb="FFFFCC99"/>
  </sheetPr>
  <dimension ref="A1:H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  <row customHeight="1" ht="10.5">
      <c r="B2" s="0" t="s">
        <v>1633</v>
      </c>
      <c r="C2" s="0" t="s">
        <v>1634</v>
      </c>
      <c r="D2" s="0" t="s">
        <v>1635</v>
      </c>
      <c r="E2" s="0" t="s">
        <v>1636</v>
      </c>
      <c r="F2" s="0" t="s">
        <v>1637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F15D0F8-E297-5AD8-2BD6-F1B513738465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866791F-F9E8-CED8-87B5-FA54F8F0D577}" mc:Ignorable="x14ac xr xr2 xr3">
  <sheetPr>
    <tabColor rgb="FFFFCC99"/>
  </sheetPr>
  <dimension ref="A1:D100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95.00390625" customWidth="1"/>
  </cols>
  <sheetData>
    <row customHeight="1" ht="11.25">
      <c r="A1" s="50" t="s">
        <v>913</v>
      </c>
      <c r="B1" s="50" t="s">
        <v>45</v>
      </c>
    </row>
    <row customHeight="1" ht="11.25">
      <c r="A2" s="50" t="s">
        <v>927</v>
      </c>
      <c r="B2" s="99" t="s">
        <v>1638</v>
      </c>
    </row>
    <row customHeight="1" ht="11.25">
      <c r="B3" s="99" t="s">
        <v>1639</v>
      </c>
    </row>
    <row customHeight="1" ht="11.25">
      <c r="B4" s="99" t="s">
        <v>1640</v>
      </c>
    </row>
    <row customHeight="1" ht="11.25">
      <c r="B5" s="99" t="s">
        <v>1641</v>
      </c>
    </row>
    <row customHeight="1" ht="11.25">
      <c r="B6" s="99" t="s">
        <v>46</v>
      </c>
    </row>
    <row customHeight="1" ht="11.25">
      <c r="B7" s="99" t="s">
        <v>1642</v>
      </c>
    </row>
    <row customHeight="1" ht="11.25">
      <c r="B8" s="99" t="s">
        <v>1643</v>
      </c>
    </row>
    <row customHeight="1" ht="11.25">
      <c r="B9" s="99" t="s">
        <v>1644</v>
      </c>
    </row>
    <row customHeight="1" ht="11.25">
      <c r="B10" s="99" t="s">
        <v>1645</v>
      </c>
    </row>
    <row customHeight="1" ht="11.25">
      <c r="B11" s="99" t="s">
        <v>1646</v>
      </c>
    </row>
    <row customHeight="1" ht="11.25">
      <c r="B12" s="99" t="s">
        <v>1647</v>
      </c>
    </row>
    <row customHeight="1" ht="11.25">
      <c r="B13" s="99" t="s">
        <v>1648</v>
      </c>
    </row>
    <row customHeight="1" ht="11.25">
      <c r="B14" s="99" t="s">
        <v>1649</v>
      </c>
    </row>
    <row customHeight="1" ht="11.25">
      <c r="B15" s="99" t="s">
        <v>1650</v>
      </c>
    </row>
    <row customHeight="1" ht="11.25">
      <c r="B16" s="99" t="s">
        <v>1651</v>
      </c>
    </row>
    <row customHeight="1" ht="11.25">
      <c r="B17" s="99" t="s">
        <v>1652</v>
      </c>
    </row>
    <row customHeight="1" ht="11.25">
      <c r="B18" s="99" t="s">
        <v>1653</v>
      </c>
    </row>
    <row customHeight="1" ht="11.25">
      <c r="B19" s="99" t="s">
        <v>1654</v>
      </c>
    </row>
    <row customHeight="1" ht="11.25">
      <c r="B20" s="99" t="s">
        <v>1655</v>
      </c>
    </row>
    <row customHeight="1" ht="11.25">
      <c r="B21" s="99" t="s">
        <v>1656</v>
      </c>
    </row>
    <row customHeight="1" ht="11.25">
      <c r="B22" s="99" t="s">
        <v>1657</v>
      </c>
    </row>
    <row customHeight="1" ht="11.25">
      <c r="B23" s="99" t="s">
        <v>1658</v>
      </c>
    </row>
    <row customHeight="1" ht="11.25">
      <c r="B24" s="99" t="s">
        <v>1659</v>
      </c>
    </row>
    <row customHeight="1" ht="11.25">
      <c r="B25" s="99" t="s">
        <v>1660</v>
      </c>
    </row>
    <row customHeight="1" ht="11.25">
      <c r="B26" s="99" t="s">
        <v>1661</v>
      </c>
    </row>
    <row customHeight="1" ht="11.25">
      <c r="B27" s="99" t="s">
        <v>1662</v>
      </c>
    </row>
    <row customHeight="1" ht="11.25">
      <c r="B28" s="99" t="s">
        <v>1663</v>
      </c>
    </row>
    <row customHeight="1" ht="11.25">
      <c r="B29" s="99" t="s">
        <v>1664</v>
      </c>
    </row>
    <row customHeight="1" ht="11.25">
      <c r="B30" s="99" t="s">
        <v>1665</v>
      </c>
    </row>
    <row customHeight="1" ht="11.25">
      <c r="B31" s="99" t="s">
        <v>1666</v>
      </c>
    </row>
    <row customHeight="1" ht="11.25">
      <c r="B32" s="99" t="s">
        <v>1667</v>
      </c>
    </row>
    <row customHeight="1" ht="11.25">
      <c r="B33" s="99" t="s">
        <v>1668</v>
      </c>
    </row>
    <row customHeight="1" ht="11.25">
      <c r="B34" s="99" t="s">
        <v>1669</v>
      </c>
    </row>
    <row customHeight="1" ht="11.25">
      <c r="B35" s="99" t="s">
        <v>1670</v>
      </c>
    </row>
    <row customHeight="1" ht="11.25">
      <c r="B36" s="99" t="s">
        <v>1671</v>
      </c>
    </row>
    <row customHeight="1" ht="11.25">
      <c r="B37" s="99" t="s">
        <v>1672</v>
      </c>
    </row>
    <row customHeight="1" ht="11.25">
      <c r="B38" s="99" t="s">
        <v>1673</v>
      </c>
    </row>
    <row customHeight="1" ht="11.25">
      <c r="B39" s="99" t="s">
        <v>1674</v>
      </c>
    </row>
    <row customHeight="1" ht="11.25">
      <c r="B40" s="99" t="s">
        <v>1675</v>
      </c>
    </row>
    <row customHeight="1" ht="11.25">
      <c r="B41" s="99" t="s">
        <v>1676</v>
      </c>
    </row>
    <row customHeight="1" ht="11.25">
      <c r="B42" s="99" t="s">
        <v>1677</v>
      </c>
    </row>
    <row customHeight="1" ht="11.25">
      <c r="B43" s="99" t="s">
        <v>1678</v>
      </c>
    </row>
    <row customHeight="1" ht="11.25">
      <c r="B44" s="99" t="s">
        <v>1679</v>
      </c>
    </row>
    <row customHeight="1" ht="11.25">
      <c r="B45" s="99" t="s">
        <v>1680</v>
      </c>
    </row>
    <row customHeight="1" ht="11.25">
      <c r="B46" s="99" t="s">
        <v>1681</v>
      </c>
    </row>
    <row customHeight="1" ht="11.25">
      <c r="B47" s="99" t="s">
        <v>1682</v>
      </c>
    </row>
    <row customHeight="1" ht="11.25">
      <c r="B48" s="99" t="s">
        <v>1683</v>
      </c>
    </row>
    <row customHeight="1" ht="11.25">
      <c r="B49" s="99" t="s">
        <v>1684</v>
      </c>
    </row>
    <row customHeight="1" ht="11.25">
      <c r="B50" s="99" t="s">
        <v>1685</v>
      </c>
    </row>
    <row customHeight="1" ht="11.25">
      <c r="B51" s="99" t="s">
        <v>1686</v>
      </c>
    </row>
    <row customHeight="1" ht="11.25">
      <c r="B52" s="99" t="s">
        <v>1687</v>
      </c>
    </row>
    <row customHeight="1" ht="11.25">
      <c r="B53" s="99" t="s">
        <v>1688</v>
      </c>
    </row>
    <row customHeight="1" ht="11.25">
      <c r="B54" s="99" t="s">
        <v>1689</v>
      </c>
    </row>
    <row customHeight="1" ht="11.25">
      <c r="B55" s="99" t="s">
        <v>1690</v>
      </c>
    </row>
    <row customHeight="1" ht="11.25">
      <c r="B56" s="99" t="s">
        <v>1691</v>
      </c>
    </row>
    <row customHeight="1" ht="11.25">
      <c r="B57" s="99" t="s">
        <v>1692</v>
      </c>
    </row>
    <row customHeight="1" ht="11.25">
      <c r="B58" s="99" t="s">
        <v>1693</v>
      </c>
    </row>
    <row customHeight="1" ht="11.25">
      <c r="B59" s="99" t="s">
        <v>1694</v>
      </c>
    </row>
    <row customHeight="1" ht="11.25">
      <c r="B60" s="99" t="s">
        <v>1695</v>
      </c>
    </row>
    <row customHeight="1" ht="11.25">
      <c r="B61" s="99" t="s">
        <v>1696</v>
      </c>
    </row>
    <row customHeight="1" ht="11.25">
      <c r="B62" s="99" t="s">
        <v>1697</v>
      </c>
    </row>
    <row customHeight="1" ht="11.25">
      <c r="B63" s="99" t="s">
        <v>1698</v>
      </c>
    </row>
    <row customHeight="1" ht="11.25">
      <c r="B64" s="99" t="s">
        <v>1699</v>
      </c>
    </row>
    <row customHeight="1" ht="11.25">
      <c r="B65" s="99" t="s">
        <v>1700</v>
      </c>
    </row>
    <row customHeight="1" ht="11.25">
      <c r="B66" s="99" t="s">
        <v>1701</v>
      </c>
    </row>
    <row customHeight="1" ht="11.25">
      <c r="B67" s="99" t="s">
        <v>1702</v>
      </c>
    </row>
    <row customHeight="1" ht="11.25">
      <c r="B68" s="99" t="s">
        <v>1703</v>
      </c>
    </row>
    <row customHeight="1" ht="11.25">
      <c r="B69" s="99" t="s">
        <v>1704</v>
      </c>
    </row>
    <row customHeight="1" ht="11.25">
      <c r="B70" s="99" t="s">
        <v>1705</v>
      </c>
    </row>
    <row customHeight="1" ht="11.25">
      <c r="B71" s="99" t="s">
        <v>1706</v>
      </c>
    </row>
    <row customHeight="1" ht="11.25">
      <c r="B72" s="99" t="s">
        <v>1707</v>
      </c>
    </row>
    <row customHeight="1" ht="11.25">
      <c r="B73" s="99" t="s">
        <v>1708</v>
      </c>
    </row>
    <row customHeight="1" ht="11.25">
      <c r="B74" s="99" t="s">
        <v>1709</v>
      </c>
    </row>
    <row customHeight="1" ht="11.25">
      <c r="B75" s="99" t="s">
        <v>1710</v>
      </c>
    </row>
    <row customHeight="1" ht="11.25">
      <c r="B76" s="99" t="s">
        <v>1711</v>
      </c>
    </row>
    <row customHeight="1" ht="11.25">
      <c r="B77" s="99" t="s">
        <v>1712</v>
      </c>
    </row>
    <row customHeight="1" ht="11.25">
      <c r="B78" s="99" t="s">
        <v>1713</v>
      </c>
    </row>
    <row customHeight="1" ht="11.25">
      <c r="B79" s="99" t="s">
        <v>1714</v>
      </c>
    </row>
    <row customHeight="1" ht="11.25">
      <c r="B80" s="99" t="s">
        <v>1715</v>
      </c>
    </row>
    <row customHeight="1" ht="11.25">
      <c r="B81" s="99" t="s">
        <v>1716</v>
      </c>
    </row>
    <row customHeight="1" ht="11.25">
      <c r="B82" s="99" t="s">
        <v>1717</v>
      </c>
    </row>
    <row customHeight="1" ht="11.25">
      <c r="B83" s="99" t="s">
        <v>1718</v>
      </c>
    </row>
    <row customHeight="1" ht="11.25">
      <c r="B84" s="99" t="s">
        <v>1719</v>
      </c>
    </row>
    <row customHeight="1" ht="11.25">
      <c r="B85" s="99" t="s">
        <v>1720</v>
      </c>
    </row>
    <row customHeight="1" ht="11.25">
      <c r="B86" s="99" t="s">
        <v>1721</v>
      </c>
    </row>
    <row customHeight="1" ht="11.25">
      <c r="B87" s="99" t="s">
        <v>1722</v>
      </c>
    </row>
    <row customHeight="1" ht="11.25">
      <c r="B88" s="99" t="s">
        <v>1723</v>
      </c>
    </row>
    <row customHeight="1" ht="11.25">
      <c r="B89" s="99" t="s">
        <v>1724</v>
      </c>
    </row>
    <row customHeight="1" ht="11.25">
      <c r="B90" s="99" t="s">
        <v>1725</v>
      </c>
    </row>
    <row customHeight="1" ht="11.25">
      <c r="B91" s="99" t="s">
        <v>1726</v>
      </c>
    </row>
    <row customHeight="1" ht="11.25">
      <c r="B92" s="99" t="s">
        <v>1727</v>
      </c>
    </row>
    <row customHeight="1" ht="11.25">
      <c r="B93" s="99" t="s">
        <v>1728</v>
      </c>
    </row>
    <row customHeight="1" ht="11.25">
      <c r="B94" s="99" t="s">
        <v>1729</v>
      </c>
    </row>
    <row customHeight="1" ht="11.25">
      <c r="B95" s="99" t="s">
        <v>1730</v>
      </c>
    </row>
    <row customHeight="1" ht="11.25">
      <c r="B96" s="99" t="s">
        <v>1731</v>
      </c>
    </row>
    <row customHeight="1" ht="11.25">
      <c r="B97" s="99" t="s">
        <v>1732</v>
      </c>
    </row>
    <row customHeight="1" ht="11.25">
      <c r="B98" s="99" t="s">
        <v>1733</v>
      </c>
    </row>
    <row customHeight="1" ht="11.25">
      <c r="B99" s="99" t="s">
        <v>1734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6A1737F-560C-C17F-3A8F-1E836C4849E8}" mc:Ignorable="x14ac xr xr2 xr3">
  <sheetPr>
    <tabColor rgb="FFFFCC99"/>
  </sheetPr>
  <dimension ref="A1:E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4" t="s">
        <v>1735</v>
      </c>
      <c r="B1" s="0" t="s">
        <v>1736</v>
      </c>
      <c r="C1" s="0" t="s">
        <v>1737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E587C05-1853-EF98-9538-66249778A5FB}" mc:Ignorable="x14ac xr xr2 xr3">
  <dimension ref="A1:V111"/>
  <sheetViews>
    <sheetView topLeftCell="D1" showGridLines="0" workbookViewId="0" tabSelected="1">
      <pane ySplit="4" topLeftCell="A5" activePane="bottomLeft" state="frozen"/>
      <selection pane="bottomLeft" activeCell="H25" sqref="H25"/>
    </sheetView>
  </sheetViews>
  <sheetFormatPr customHeight="1" defaultRowHeight="10.5"/>
  <cols>
    <col min="1" max="3" style="50" width="9.140625" hidden="1"/>
    <col min="4" max="4" style="50" width="2.7109375" customWidth="1"/>
    <col min="5" max="5" style="50" width="19.7109375" customWidth="1"/>
    <col min="6" max="6" style="50" width="22.7109375" customWidth="1"/>
    <col min="7" max="7" style="50" width="0.140625" customWidth="1"/>
    <col min="8" max="8" style="50" width="74.7109375" customWidth="1"/>
    <col min="9" max="9" style="50" width="1.7109375" customWidth="1"/>
    <col min="10" max="13" style="50" width="2.7109375" hidden="1" customWidth="1"/>
    <col min="14" max="14" style="50" width="12.7109375" hidden="1" customWidth="1"/>
    <col min="15" max="15" style="50" width="2.7109375" hidden="1" customWidth="1"/>
    <col min="16" max="16" style="50" width="12.7109375" hidden="1" customWidth="1"/>
    <col min="17" max="17" style="50" width="2.7109375" hidden="1" customWidth="1"/>
    <col min="18" max="18" style="50" width="1.7109375" customWidth="1"/>
    <col min="19" max="19" style="50" width="54.7109375" customWidth="1"/>
    <col min="20" max="21" style="50" width="1.7109375" customWidth="1"/>
    <col min="22" max="22" style="50" width="14.7109375" hidden="1" customWidth="1"/>
  </cols>
  <sheetData>
    <row customHeight="1" ht="11.25" hidden="1">
      <c r="A1" s="200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customHeight="1" ht="3">
      <c r="A2" s="78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customHeight="1" ht="15">
      <c r="A3" s="57"/>
      <c r="B3" s="57"/>
      <c r="C3" s="57"/>
      <c r="D3" s="57"/>
      <c r="E3" s="79" t="s">
        <v>14</v>
      </c>
      <c r="F3" s="80"/>
      <c r="G3" s="80"/>
      <c r="H3" s="80"/>
      <c r="I3" s="57"/>
      <c r="J3" s="57"/>
      <c r="K3" s="57"/>
      <c r="L3" s="57"/>
      <c r="M3" s="57"/>
      <c r="N3" s="57"/>
      <c r="O3" s="57"/>
      <c r="P3" s="57"/>
    </row>
    <row customHeight="1" ht="18">
      <c r="A4" s="78"/>
      <c r="B4" s="57"/>
      <c r="C4" s="57"/>
      <c r="D4" s="57"/>
      <c r="E4" s="242" t="s">
        <v>15</v>
      </c>
      <c r="F4" s="242"/>
      <c r="G4" s="242"/>
      <c r="H4" s="242"/>
      <c r="I4" s="81"/>
      <c r="J4" s="57"/>
      <c r="K4" s="57"/>
      <c r="L4" s="57"/>
      <c r="M4" s="57"/>
      <c r="N4" s="57"/>
      <c r="O4" s="57"/>
      <c r="P4" s="57"/>
      <c r="S4" s="175" t="s">
        <v>16</v>
      </c>
    </row>
    <row customHeight="1" ht="9">
      <c r="A5" s="78"/>
      <c r="B5" s="57"/>
      <c r="C5" s="57"/>
      <c r="D5" s="57"/>
      <c r="E5" s="84"/>
      <c r="F5" s="83"/>
      <c r="G5" s="83"/>
      <c r="H5" s="83"/>
      <c r="I5" s="57"/>
      <c r="J5" s="57"/>
      <c r="K5" s="57"/>
      <c r="L5" s="57"/>
      <c r="M5" s="57"/>
      <c r="N5" s="57"/>
      <c r="O5" s="57"/>
      <c r="P5" s="80"/>
      <c r="S5" s="181"/>
    </row>
    <row customHeight="1" ht="24">
      <c r="A6" s="78"/>
      <c r="B6" s="57"/>
      <c r="C6" s="57"/>
      <c r="D6" s="80"/>
      <c r="E6" s="241" t="s">
        <v>17</v>
      </c>
      <c r="F6" s="241"/>
      <c r="G6" s="97"/>
      <c r="H6" s="86" t="s">
        <v>18</v>
      </c>
      <c r="I6" s="85"/>
      <c r="J6" s="57"/>
      <c r="K6" s="57"/>
      <c r="L6" s="57"/>
      <c r="M6" s="57"/>
      <c r="N6" s="202"/>
      <c r="O6" s="80"/>
      <c r="P6" s="87" t="s">
        <v>19</v>
      </c>
      <c r="S6" s="175" t="s">
        <v>20</v>
      </c>
      <c r="V6" s="207" t="s">
        <v>21</v>
      </c>
    </row>
    <row customHeight="1" ht="3">
      <c r="A7" s="78"/>
      <c r="B7" s="57"/>
      <c r="C7" s="57"/>
      <c r="D7" s="57"/>
      <c r="E7" s="94"/>
      <c r="F7" s="95"/>
      <c r="G7" s="82"/>
      <c r="H7" s="88"/>
      <c r="I7" s="57"/>
      <c r="J7" s="57"/>
      <c r="K7" s="57"/>
      <c r="L7" s="57"/>
      <c r="M7" s="57"/>
      <c r="N7" s="202"/>
      <c r="O7" s="57"/>
      <c r="P7" s="88"/>
      <c r="S7" s="181"/>
      <c r="V7" s="204"/>
    </row>
    <row customHeight="1" ht="18">
      <c r="A8" s="78"/>
      <c r="B8" s="107"/>
      <c r="C8" s="107"/>
      <c r="D8" s="107"/>
      <c r="E8" s="263" t="str">
        <f>HYPERLINK("https://sp.eias.ru/knowledgebase.php?article=124","Как использовать?")</f>
        <v>Как использовать?</v>
      </c>
      <c r="F8" s="95"/>
      <c r="G8" s="106"/>
      <c r="H8" s="176" t="s">
        <v>22</v>
      </c>
      <c r="I8" s="107"/>
      <c r="J8" s="107"/>
      <c r="K8" s="107"/>
      <c r="L8" s="107"/>
      <c r="M8" s="107"/>
      <c r="N8" s="202"/>
      <c r="O8" s="107"/>
      <c r="P8" s="80"/>
      <c r="S8" s="175" t="s">
        <v>23</v>
      </c>
      <c r="V8" s="204"/>
    </row>
    <row customHeight="1" ht="3">
      <c r="A9" s="78"/>
      <c r="B9" s="107"/>
      <c r="C9" s="107"/>
      <c r="D9" s="107"/>
      <c r="E9" s="96"/>
      <c r="F9" s="80"/>
      <c r="G9" s="106"/>
      <c r="H9" s="97"/>
      <c r="I9" s="107"/>
      <c r="J9" s="107"/>
      <c r="K9" s="107"/>
      <c r="L9" s="107"/>
      <c r="M9" s="107"/>
      <c r="N9" s="202"/>
      <c r="O9" s="107"/>
      <c r="P9" s="80"/>
      <c r="S9" s="181"/>
      <c r="V9" s="204"/>
    </row>
    <row customHeight="1" ht="3">
      <c r="A10" s="78"/>
      <c r="B10" s="107"/>
      <c r="C10" s="107"/>
      <c r="D10" s="107"/>
      <c r="E10" s="96"/>
      <c r="F10" s="80"/>
      <c r="G10" s="106"/>
      <c r="H10" s="177"/>
      <c r="I10" s="107"/>
      <c r="J10" s="107"/>
      <c r="K10" s="107"/>
      <c r="L10" s="107"/>
      <c r="M10" s="107"/>
      <c r="N10" s="202"/>
      <c r="O10" s="107"/>
      <c r="P10" s="174"/>
      <c r="S10" s="238" t="s">
        <v>24</v>
      </c>
      <c r="V10" s="204"/>
    </row>
    <row customHeight="1" ht="18">
      <c r="A11" s="78"/>
      <c r="B11" s="57"/>
      <c r="C11" s="57"/>
      <c r="D11" s="80"/>
      <c r="E11" s="241" t="s">
        <v>25</v>
      </c>
      <c r="F11" s="241"/>
      <c r="G11" s="80"/>
      <c r="H11" s="198" t="s">
        <v>26</v>
      </c>
      <c r="I11" s="85"/>
      <c r="J11" s="57"/>
      <c r="K11" s="57"/>
      <c r="L11" s="57"/>
      <c r="M11" s="57"/>
      <c r="N11" s="202"/>
      <c r="O11" s="80"/>
      <c r="P11" s="87" t="s">
        <v>19</v>
      </c>
      <c r="S11" s="239"/>
      <c r="V11" s="207" t="s">
        <v>27</v>
      </c>
    </row>
    <row customHeight="1" ht="18">
      <c r="A12" s="78"/>
      <c r="B12" s="57"/>
      <c r="C12" s="57"/>
      <c r="D12" s="80"/>
      <c r="E12" s="241" t="s">
        <v>28</v>
      </c>
      <c r="F12" s="241"/>
      <c r="G12" s="80"/>
      <c r="H12" s="108" t="s">
        <v>29</v>
      </c>
      <c r="I12" s="85"/>
      <c r="J12" s="57"/>
      <c r="K12" s="57"/>
      <c r="L12" s="57"/>
      <c r="M12" s="57"/>
      <c r="N12" s="202"/>
      <c r="O12" s="80"/>
      <c r="P12" s="87" t="s">
        <v>19</v>
      </c>
      <c r="S12" s="239"/>
      <c r="V12" s="205" t="s">
        <v>30</v>
      </c>
    </row>
    <row customHeight="1" ht="3">
      <c r="A13" s="78"/>
      <c r="B13" s="107"/>
      <c r="C13" s="107"/>
      <c r="D13" s="107"/>
      <c r="E13" s="96"/>
      <c r="F13" s="80"/>
      <c r="G13" s="106"/>
      <c r="H13" s="83"/>
      <c r="I13" s="107"/>
      <c r="J13" s="107"/>
      <c r="K13" s="107"/>
      <c r="L13" s="107"/>
      <c r="M13" s="107"/>
      <c r="N13" s="202"/>
      <c r="O13" s="107"/>
      <c r="P13" s="88"/>
      <c r="S13" s="240"/>
      <c r="V13" s="204"/>
    </row>
    <row customHeight="1" ht="3">
      <c r="A14" s="78"/>
      <c r="B14" s="57"/>
      <c r="C14" s="57"/>
      <c r="D14" s="57"/>
      <c r="E14" s="96"/>
      <c r="F14" s="80"/>
      <c r="G14" s="82"/>
      <c r="H14" s="97"/>
      <c r="I14" s="57"/>
      <c r="J14" s="57"/>
      <c r="K14" s="57"/>
      <c r="L14" s="57"/>
      <c r="M14" s="57"/>
      <c r="N14" s="202"/>
      <c r="O14" s="57"/>
      <c r="P14" s="80"/>
      <c r="S14" s="181"/>
      <c r="V14" s="204"/>
    </row>
    <row customHeight="1" ht="3">
      <c r="A15" s="78"/>
      <c r="B15" s="107"/>
      <c r="C15" s="107"/>
      <c r="D15" s="107"/>
      <c r="E15" s="96"/>
      <c r="F15" s="80"/>
      <c r="G15" s="106"/>
      <c r="H15" s="177"/>
      <c r="I15" s="107"/>
      <c r="J15" s="107"/>
      <c r="K15" s="107"/>
      <c r="L15" s="107"/>
      <c r="M15" s="107"/>
      <c r="N15" s="202"/>
      <c r="O15" s="107"/>
      <c r="P15" s="174"/>
      <c r="S15" s="235" t="s">
        <v>31</v>
      </c>
      <c r="V15" s="204"/>
    </row>
    <row customHeight="1" ht="11.25" hidden="1">
      <c r="A16" s="57"/>
      <c r="B16" s="57"/>
      <c r="C16" s="57"/>
      <c r="D16" s="80"/>
      <c r="E16" s="243" t="s">
        <v>32</v>
      </c>
      <c r="F16" s="243"/>
      <c r="G16" s="98"/>
      <c r="H16" s="90"/>
      <c r="I16" s="85"/>
      <c r="J16" s="57"/>
      <c r="K16" s="57"/>
      <c r="L16" s="57"/>
      <c r="M16" s="57"/>
      <c r="N16" s="202"/>
      <c r="O16" s="80"/>
      <c r="P16" s="88"/>
      <c r="S16" s="236"/>
      <c r="V16" s="204"/>
    </row>
    <row customHeight="1" ht="5.25" hidden="1">
      <c r="A17" s="78"/>
      <c r="B17" s="57"/>
      <c r="C17" s="57"/>
      <c r="D17" s="57"/>
      <c r="E17" s="94"/>
      <c r="F17" s="95"/>
      <c r="G17" s="82"/>
      <c r="H17" s="83"/>
      <c r="I17" s="57"/>
      <c r="J17" s="57"/>
      <c r="K17" s="57"/>
      <c r="L17" s="57"/>
      <c r="M17" s="57"/>
      <c r="N17" s="202"/>
      <c r="O17" s="57"/>
      <c r="P17" s="88"/>
      <c r="S17" s="236"/>
      <c r="V17" s="204"/>
    </row>
    <row customHeight="1" ht="39">
      <c r="A18" s="89"/>
      <c r="B18" s="57"/>
      <c r="C18" s="57"/>
      <c r="D18" s="80"/>
      <c r="E18" s="241" t="s">
        <v>33</v>
      </c>
      <c r="F18" s="241"/>
      <c r="G18" s="97"/>
      <c r="H18" s="86" t="s">
        <v>34</v>
      </c>
      <c r="I18" s="85"/>
      <c r="J18" s="57"/>
      <c r="K18" s="57"/>
      <c r="L18" s="57"/>
      <c r="M18" s="57"/>
      <c r="N18" s="202"/>
      <c r="O18" s="80"/>
      <c r="P18" s="87" t="s">
        <v>19</v>
      </c>
      <c r="S18" s="236"/>
      <c r="V18" s="207" t="s">
        <v>35</v>
      </c>
    </row>
    <row customHeight="1" ht="3">
      <c r="A19" s="89"/>
      <c r="B19" s="89"/>
      <c r="C19" s="57"/>
      <c r="D19" s="92"/>
      <c r="E19" s="173"/>
      <c r="F19" s="173"/>
      <c r="G19" s="91"/>
      <c r="H19" s="93"/>
      <c r="I19" s="57"/>
      <c r="J19" s="57"/>
      <c r="K19" s="57"/>
      <c r="L19" s="57"/>
      <c r="M19" s="57"/>
      <c r="N19" s="202"/>
      <c r="O19" s="57"/>
      <c r="P19" s="88"/>
      <c r="S19" s="236"/>
      <c r="V19" s="204"/>
    </row>
    <row customHeight="1" ht="18">
      <c r="A20" s="57"/>
      <c r="B20" s="57"/>
      <c r="C20" s="57"/>
      <c r="D20" s="80"/>
      <c r="E20" s="241" t="s">
        <v>36</v>
      </c>
      <c r="F20" s="241"/>
      <c r="G20" s="80"/>
      <c r="H20" s="100" t="s">
        <v>37</v>
      </c>
      <c r="I20" s="85"/>
      <c r="J20" s="57"/>
      <c r="K20" s="57"/>
      <c r="L20" s="57"/>
      <c r="M20" s="57"/>
      <c r="N20" s="202"/>
      <c r="O20" s="80"/>
      <c r="P20" s="87" t="s">
        <v>19</v>
      </c>
      <c r="S20" s="236"/>
      <c r="V20" s="207" t="s">
        <v>38</v>
      </c>
    </row>
    <row customHeight="1" ht="18">
      <c r="A21" s="57"/>
      <c r="B21" s="57"/>
      <c r="C21" s="57"/>
      <c r="D21" s="80"/>
      <c r="E21" s="241" t="s">
        <v>39</v>
      </c>
      <c r="F21" s="241"/>
      <c r="G21" s="80"/>
      <c r="H21" s="100" t="s">
        <v>40</v>
      </c>
      <c r="I21" s="85"/>
      <c r="J21" s="57"/>
      <c r="K21" s="57"/>
      <c r="L21" s="57"/>
      <c r="M21" s="57"/>
      <c r="N21" s="202"/>
      <c r="O21" s="80"/>
      <c r="P21" s="87" t="s">
        <v>19</v>
      </c>
      <c r="S21" s="236"/>
      <c r="V21" s="207" t="s">
        <v>41</v>
      </c>
    </row>
    <row customHeight="1" ht="18">
      <c r="A22" s="57"/>
      <c r="B22" s="57"/>
      <c r="C22" s="57"/>
      <c r="D22" s="80"/>
      <c r="E22" s="241" t="s">
        <v>42</v>
      </c>
      <c r="F22" s="241"/>
      <c r="G22" s="80"/>
      <c r="H22" s="100" t="s">
        <v>43</v>
      </c>
      <c r="I22" s="85"/>
      <c r="J22" s="57"/>
      <c r="K22" s="57"/>
      <c r="L22" s="57"/>
      <c r="M22" s="57"/>
      <c r="N22" s="202"/>
      <c r="O22" s="80"/>
      <c r="P22" s="87" t="s">
        <v>19</v>
      </c>
      <c r="S22" s="236"/>
      <c r="V22" s="207" t="s">
        <v>44</v>
      </c>
    </row>
    <row customHeight="1" ht="24">
      <c r="A23" s="57"/>
      <c r="B23" s="57"/>
      <c r="C23" s="57"/>
      <c r="D23" s="80"/>
      <c r="E23" s="241" t="s">
        <v>45</v>
      </c>
      <c r="F23" s="241"/>
      <c r="G23" s="80"/>
      <c r="H23" s="101" t="s">
        <v>46</v>
      </c>
      <c r="I23" s="85"/>
      <c r="J23" s="57"/>
      <c r="K23" s="57"/>
      <c r="L23" s="57"/>
      <c r="M23" s="57"/>
      <c r="N23" s="202"/>
      <c r="O23" s="80"/>
      <c r="P23" s="87" t="s">
        <v>19</v>
      </c>
      <c r="S23" s="236"/>
      <c r="V23" s="206" t="s">
        <v>47</v>
      </c>
    </row>
    <row customHeight="1" ht="3">
      <c r="A24" s="78"/>
      <c r="B24" s="107"/>
      <c r="C24" s="107"/>
      <c r="D24" s="107"/>
      <c r="E24" s="94"/>
      <c r="F24" s="95"/>
      <c r="G24" s="106"/>
      <c r="H24" s="88"/>
      <c r="I24" s="107"/>
      <c r="J24" s="107"/>
      <c r="K24" s="107"/>
      <c r="L24" s="107"/>
      <c r="M24" s="107"/>
      <c r="N24" s="202"/>
      <c r="O24" s="107"/>
      <c r="P24" s="88"/>
      <c r="S24" s="236"/>
      <c r="V24" s="204"/>
    </row>
    <row customHeight="1" ht="24">
      <c r="A25" s="107"/>
      <c r="B25" s="107"/>
      <c r="C25" s="107"/>
      <c r="D25" s="80"/>
      <c r="E25" s="241" t="s">
        <v>48</v>
      </c>
      <c r="F25" s="241"/>
      <c r="G25" s="80"/>
      <c r="H25" s="105" t="s">
        <v>49</v>
      </c>
      <c r="I25" s="85"/>
      <c r="J25" s="107"/>
      <c r="K25" s="107"/>
      <c r="L25" s="107"/>
      <c r="M25" s="107"/>
      <c r="N25" s="202"/>
      <c r="O25" s="80"/>
      <c r="P25" s="184" t="s">
        <v>19</v>
      </c>
      <c r="S25" s="236"/>
      <c r="V25" s="207" t="s">
        <v>50</v>
      </c>
    </row>
    <row customHeight="1" ht="3">
      <c r="A26" s="78"/>
      <c r="B26" s="57"/>
      <c r="C26" s="57"/>
      <c r="D26" s="57"/>
      <c r="E26" s="94"/>
      <c r="F26" s="95"/>
      <c r="G26" s="82"/>
      <c r="H26" s="88"/>
      <c r="I26" s="57"/>
      <c r="J26" s="57"/>
      <c r="K26" s="57"/>
      <c r="L26" s="57"/>
      <c r="M26" s="57"/>
      <c r="N26" s="202"/>
      <c r="O26" s="57"/>
      <c r="P26" s="80"/>
      <c r="S26" s="236"/>
      <c r="V26" s="204"/>
    </row>
    <row customHeight="1" ht="18">
      <c r="A27" s="107"/>
      <c r="B27" s="107"/>
      <c r="C27" s="107"/>
      <c r="D27" s="80"/>
      <c r="E27" s="241" t="s">
        <v>51</v>
      </c>
      <c r="F27" s="241"/>
      <c r="G27" s="80"/>
      <c r="H27" s="101" t="s">
        <v>52</v>
      </c>
      <c r="I27" s="85"/>
      <c r="J27" s="107"/>
      <c r="K27" s="107"/>
      <c r="L27" s="107"/>
      <c r="M27" s="107"/>
      <c r="N27" s="202"/>
      <c r="O27" s="80"/>
      <c r="P27" s="184" t="s">
        <v>19</v>
      </c>
      <c r="S27" s="236"/>
      <c r="V27" s="205" t="s">
        <v>53</v>
      </c>
    </row>
    <row customHeight="1" ht="10.5" hidden="1">
      <c r="A28" s="78"/>
      <c r="B28" s="107"/>
      <c r="C28" s="107"/>
      <c r="D28" s="107"/>
      <c r="E28" s="94"/>
      <c r="F28" s="95"/>
      <c r="G28" s="106"/>
      <c r="H28" s="88"/>
      <c r="I28" s="107"/>
      <c r="J28" s="107"/>
      <c r="K28" s="107"/>
      <c r="L28" s="107"/>
      <c r="M28" s="107"/>
      <c r="N28" s="202"/>
      <c r="O28" s="107"/>
      <c r="P28" s="80"/>
      <c r="S28" s="236"/>
      <c r="V28" s="204"/>
    </row>
    <row customHeight="1" ht="10.5" hidden="1">
      <c r="A29" s="107"/>
      <c r="B29" s="107"/>
      <c r="C29" s="107"/>
      <c r="D29" s="80"/>
      <c r="E29" s="241" t="s">
        <v>54</v>
      </c>
      <c r="F29" s="241"/>
      <c r="G29" s="80"/>
      <c r="H29" s="105"/>
      <c r="I29" s="85"/>
      <c r="J29" s="107"/>
      <c r="K29" s="107"/>
      <c r="L29" s="107"/>
      <c r="M29" s="107"/>
      <c r="N29" s="202"/>
      <c r="O29" s="80"/>
      <c r="P29" s="184" t="str">
        <f>IF(H27="По обособленному подразделению","MANDATORY","OPTIONAL")</f>
        <v>OPTIONAL</v>
      </c>
      <c r="S29" s="236"/>
      <c r="V29" s="205" t="s">
        <v>55</v>
      </c>
    </row>
    <row customHeight="1" ht="3.75">
      <c r="A30" s="103"/>
      <c r="B30" s="103"/>
      <c r="C30" s="103"/>
      <c r="D30" s="80"/>
      <c r="E30" s="94"/>
      <c r="F30" s="95"/>
      <c r="G30" s="106"/>
      <c r="H30" s="88"/>
      <c r="I30" s="80"/>
      <c r="J30" s="103"/>
      <c r="K30" s="103"/>
      <c r="L30" s="103"/>
      <c r="M30" s="103"/>
      <c r="N30" s="202"/>
      <c r="O30" s="80"/>
      <c r="P30" s="80"/>
      <c r="S30" s="237"/>
      <c r="V30" s="204"/>
    </row>
    <row customHeight="1" ht="3">
      <c r="A31" s="89"/>
      <c r="B31" s="89"/>
      <c r="C31" s="107"/>
      <c r="D31" s="92"/>
      <c r="E31" s="91"/>
      <c r="F31" s="91"/>
      <c r="G31" s="91"/>
      <c r="H31" s="92"/>
      <c r="I31" s="107"/>
      <c r="J31" s="107"/>
      <c r="K31" s="107"/>
      <c r="L31" s="107"/>
      <c r="M31" s="107"/>
      <c r="N31" s="202"/>
      <c r="O31" s="107"/>
      <c r="P31" s="107"/>
      <c r="S31" s="181"/>
      <c r="V31" s="204"/>
    </row>
    <row customHeight="1" ht="3">
      <c r="A32" s="89"/>
      <c r="B32" s="89"/>
      <c r="C32" s="57"/>
      <c r="D32" s="92"/>
      <c r="E32" s="91"/>
      <c r="F32" s="91"/>
      <c r="G32" s="91"/>
      <c r="H32" s="92"/>
      <c r="I32" s="57"/>
      <c r="J32" s="57"/>
      <c r="K32" s="57"/>
      <c r="L32" s="57"/>
      <c r="M32" s="57"/>
      <c r="N32" s="202"/>
      <c r="O32" s="57"/>
      <c r="P32" s="57"/>
      <c r="S32" s="181"/>
      <c r="V32" s="204"/>
    </row>
    <row customHeight="1" ht="24">
      <c r="A33" s="89"/>
      <c r="B33" s="89"/>
      <c r="C33" s="107"/>
      <c r="D33" s="92"/>
      <c r="E33" s="241" t="s">
        <v>56</v>
      </c>
      <c r="F33" s="241"/>
      <c r="G33" s="80"/>
      <c r="H33" s="180" t="s">
        <v>57</v>
      </c>
      <c r="I33" s="107"/>
      <c r="J33" s="107"/>
      <c r="K33" s="107"/>
      <c r="L33" s="107"/>
      <c r="M33" s="107"/>
      <c r="N33" s="202"/>
      <c r="O33" s="107"/>
      <c r="P33" s="184" t="s">
        <v>19</v>
      </c>
      <c r="S33" s="178" t="s">
        <v>58</v>
      </c>
      <c r="V33" s="205" t="s">
        <v>59</v>
      </c>
    </row>
    <row customHeight="1" ht="3">
      <c r="A34" s="89"/>
      <c r="B34" s="89"/>
      <c r="C34" s="107"/>
      <c r="D34" s="92"/>
      <c r="E34" s="91"/>
      <c r="F34" s="91"/>
      <c r="G34" s="91"/>
      <c r="H34" s="92"/>
      <c r="I34" s="107"/>
      <c r="J34" s="107"/>
      <c r="K34" s="107"/>
      <c r="L34" s="107"/>
      <c r="M34" s="107"/>
      <c r="N34" s="202"/>
      <c r="O34" s="107"/>
      <c r="P34" s="107"/>
      <c r="S34" s="181"/>
      <c r="V34" s="204"/>
    </row>
    <row customHeight="1" ht="24">
      <c r="A35" s="89"/>
      <c r="B35" s="89"/>
      <c r="C35" s="107"/>
      <c r="D35" s="92"/>
      <c r="E35" s="241" t="s">
        <v>60</v>
      </c>
      <c r="F35" s="241"/>
      <c r="G35" s="80"/>
      <c r="H35" s="180" t="s">
        <v>61</v>
      </c>
      <c r="I35" s="107"/>
      <c r="J35" s="107"/>
      <c r="K35" s="107"/>
      <c r="L35" s="107"/>
      <c r="M35" s="107"/>
      <c r="N35" s="202"/>
      <c r="O35" s="107"/>
      <c r="P35" s="184" t="s">
        <v>19</v>
      </c>
      <c r="S35" s="178" t="s">
        <v>62</v>
      </c>
      <c r="V35" s="205" t="s">
        <v>63</v>
      </c>
    </row>
    <row customHeight="1" ht="3">
      <c r="A36" s="89"/>
      <c r="B36" s="89"/>
      <c r="C36" s="107"/>
      <c r="D36" s="92"/>
      <c r="E36" s="91"/>
      <c r="F36" s="91"/>
      <c r="G36" s="91"/>
      <c r="H36" s="92"/>
      <c r="I36" s="107"/>
      <c r="J36" s="107"/>
      <c r="K36" s="107"/>
      <c r="L36" s="107"/>
      <c r="M36" s="107"/>
      <c r="N36" s="202"/>
      <c r="O36" s="107"/>
      <c r="P36" s="107"/>
      <c r="S36" s="181"/>
      <c r="V36" s="204"/>
    </row>
    <row customHeight="1" ht="18.75">
      <c r="A37" s="89"/>
      <c r="B37" s="89"/>
      <c r="C37" s="107"/>
      <c r="D37" s="92"/>
      <c r="E37" s="241" t="s">
        <v>64</v>
      </c>
      <c r="F37" s="241"/>
      <c r="G37" s="80"/>
      <c r="H37" s="179" t="s">
        <v>65</v>
      </c>
      <c r="I37" s="107"/>
      <c r="J37" s="107"/>
      <c r="K37" s="107"/>
      <c r="L37" s="107"/>
      <c r="M37" s="107"/>
      <c r="N37" s="202"/>
      <c r="O37" s="107"/>
      <c r="P37" s="184" t="s">
        <v>19</v>
      </c>
      <c r="S37" s="181"/>
      <c r="V37" s="205" t="s">
        <v>66</v>
      </c>
    </row>
    <row customHeight="1" ht="3">
      <c r="A38" s="89"/>
      <c r="B38" s="89"/>
      <c r="C38" s="107"/>
      <c r="D38" s="92"/>
      <c r="E38" s="91"/>
      <c r="F38" s="91"/>
      <c r="G38" s="91"/>
      <c r="H38" s="92"/>
      <c r="I38" s="107"/>
      <c r="J38" s="107"/>
      <c r="K38" s="107"/>
      <c r="L38" s="107"/>
      <c r="M38" s="107"/>
      <c r="N38" s="202"/>
      <c r="O38" s="107"/>
      <c r="P38" s="107"/>
      <c r="S38" s="181"/>
      <c r="V38" s="204"/>
    </row>
    <row customHeight="1" ht="18.75">
      <c r="A39" s="89"/>
      <c r="B39" s="89"/>
      <c r="C39" s="107"/>
      <c r="D39" s="92"/>
      <c r="E39" s="241" t="s">
        <v>67</v>
      </c>
      <c r="F39" s="241"/>
      <c r="G39" s="80"/>
      <c r="H39" s="179" t="s">
        <v>68</v>
      </c>
      <c r="I39" s="107"/>
      <c r="J39" s="107"/>
      <c r="K39" s="107"/>
      <c r="L39" s="107"/>
      <c r="M39" s="107"/>
      <c r="N39" s="202"/>
      <c r="O39" s="107"/>
      <c r="P39" s="184" t="s">
        <v>19</v>
      </c>
      <c r="S39" s="181"/>
      <c r="V39" s="205" t="s">
        <v>69</v>
      </c>
    </row>
    <row customHeight="1" ht="3">
      <c r="A40" s="89"/>
      <c r="B40" s="89"/>
      <c r="C40" s="107"/>
      <c r="D40" s="92"/>
      <c r="E40" s="91"/>
      <c r="F40" s="91"/>
      <c r="G40" s="91"/>
      <c r="H40" s="92"/>
      <c r="I40" s="107"/>
      <c r="J40" s="107"/>
      <c r="K40" s="107"/>
      <c r="L40" s="107"/>
      <c r="M40" s="107"/>
      <c r="N40" s="202"/>
      <c r="O40" s="107"/>
      <c r="P40" s="107"/>
      <c r="S40" s="181"/>
      <c r="V40" s="204"/>
    </row>
    <row customHeight="1" ht="18.75">
      <c r="A41" s="89"/>
      <c r="B41" s="89"/>
      <c r="C41" s="107"/>
      <c r="D41" s="92"/>
      <c r="E41" s="241" t="s">
        <v>70</v>
      </c>
      <c r="F41" s="241"/>
      <c r="G41" s="80"/>
      <c r="H41" s="179" t="s">
        <v>65</v>
      </c>
      <c r="I41" s="107"/>
      <c r="J41" s="107"/>
      <c r="K41" s="107"/>
      <c r="L41" s="107"/>
      <c r="M41" s="107"/>
      <c r="N41" s="202"/>
      <c r="O41" s="107"/>
      <c r="P41" s="184" t="s">
        <v>19</v>
      </c>
      <c r="S41" s="178" t="str">
        <f>"(на территории: "&amp;IF(REGION_NAME="","субъект Российской Федерации не выбран",REGION_NAME)&amp;")"</f>
        <v>(на территории: Московская область)</v>
      </c>
      <c r="V41" s="205" t="s">
        <v>71</v>
      </c>
    </row>
    <row customHeight="1" ht="3">
      <c r="A42" s="89"/>
      <c r="B42" s="89"/>
      <c r="C42" s="107"/>
      <c r="D42" s="92"/>
      <c r="E42" s="91"/>
      <c r="F42" s="91"/>
      <c r="G42" s="91"/>
      <c r="H42" s="92"/>
      <c r="I42" s="107"/>
      <c r="J42" s="107"/>
      <c r="K42" s="107"/>
      <c r="L42" s="107"/>
      <c r="M42" s="107"/>
      <c r="N42" s="202"/>
      <c r="O42" s="107"/>
      <c r="P42" s="107"/>
      <c r="S42" s="181"/>
      <c r="V42" s="204"/>
    </row>
    <row customHeight="1" ht="18.75">
      <c r="A43" s="89"/>
      <c r="B43" s="89"/>
      <c r="C43" s="107"/>
      <c r="D43" s="92"/>
      <c r="E43" s="241" t="s">
        <v>72</v>
      </c>
      <c r="F43" s="241"/>
      <c r="G43" s="80"/>
      <c r="H43" s="179" t="s">
        <v>73</v>
      </c>
      <c r="I43" s="107"/>
      <c r="J43" s="107"/>
      <c r="K43" s="107"/>
      <c r="L43" s="107"/>
      <c r="M43" s="107"/>
      <c r="N43" s="202"/>
      <c r="O43" s="107"/>
      <c r="P43" s="184" t="s">
        <v>19</v>
      </c>
      <c r="S43" s="181"/>
      <c r="V43" s="205" t="s">
        <v>74</v>
      </c>
    </row>
    <row customHeight="1" ht="3">
      <c r="A44" s="89"/>
      <c r="B44" s="89"/>
      <c r="C44" s="107"/>
      <c r="D44" s="92"/>
      <c r="E44" s="91"/>
      <c r="F44" s="91"/>
      <c r="G44" s="91"/>
      <c r="H44" s="92"/>
      <c r="I44" s="107"/>
      <c r="J44" s="107"/>
      <c r="K44" s="107"/>
      <c r="L44" s="107"/>
      <c r="M44" s="107"/>
      <c r="N44" s="202"/>
      <c r="O44" s="107"/>
      <c r="P44" s="107"/>
      <c r="S44" s="181"/>
      <c r="V44" s="204"/>
    </row>
    <row customHeight="1" ht="63">
      <c r="A45" s="89"/>
      <c r="B45" s="89"/>
      <c r="C45" s="57"/>
      <c r="D45" s="92"/>
      <c r="E45" s="241" t="s">
        <v>75</v>
      </c>
      <c r="F45" s="241"/>
      <c r="G45" s="80"/>
      <c r="H45" s="179" t="s">
        <v>76</v>
      </c>
      <c r="I45" s="57"/>
      <c r="J45" s="57"/>
      <c r="K45" s="57"/>
      <c r="L45" s="57"/>
      <c r="M45" s="57"/>
      <c r="N45" s="202"/>
      <c r="O45" s="57"/>
      <c r="P45" s="184" t="s">
        <v>19</v>
      </c>
      <c r="S45" s="178" t="s">
        <v>77</v>
      </c>
      <c r="V45" s="205" t="s">
        <v>78</v>
      </c>
    </row>
    <row customHeight="1" ht="3">
      <c r="A46" s="89"/>
      <c r="B46" s="89"/>
      <c r="C46" s="57"/>
      <c r="D46" s="92"/>
      <c r="E46" s="91"/>
      <c r="F46" s="91"/>
      <c r="G46" s="91"/>
      <c r="H46" s="92"/>
      <c r="I46" s="57"/>
      <c r="J46" s="57"/>
      <c r="K46" s="57"/>
      <c r="L46" s="57"/>
      <c r="M46" s="57"/>
      <c r="N46" s="202"/>
      <c r="O46" s="57"/>
      <c r="P46" s="57"/>
      <c r="S46" s="181"/>
      <c r="V46" s="204"/>
    </row>
    <row customHeight="1" ht="11.25" hidden="1">
      <c r="A47" s="89"/>
      <c r="B47" s="89"/>
      <c r="C47" s="107"/>
      <c r="D47" s="92"/>
      <c r="E47" s="91"/>
      <c r="F47" s="91"/>
      <c r="G47" s="91"/>
      <c r="H47" s="92"/>
      <c r="I47" s="107"/>
      <c r="J47" s="107"/>
      <c r="K47" s="107"/>
      <c r="L47" s="107"/>
      <c r="M47" s="107"/>
      <c r="N47" s="202"/>
      <c r="O47" s="107"/>
      <c r="P47" s="107"/>
      <c r="S47" s="181"/>
      <c r="V47" s="204"/>
    </row>
    <row customHeight="1" ht="11.25" hidden="1">
      <c r="A48" s="89"/>
      <c r="B48" s="89"/>
      <c r="C48" s="107"/>
      <c r="D48" s="92"/>
      <c r="E48" s="91"/>
      <c r="F48" s="91"/>
      <c r="G48" s="91"/>
      <c r="H48" s="92"/>
      <c r="I48" s="107"/>
      <c r="J48" s="107"/>
      <c r="K48" s="107"/>
      <c r="L48" s="107"/>
      <c r="M48" s="107"/>
      <c r="N48" s="202"/>
      <c r="O48" s="107"/>
      <c r="P48" s="107"/>
      <c r="S48" s="181"/>
      <c r="V48" s="204"/>
    </row>
    <row customHeight="1" ht="11.25" hidden="1">
      <c r="A49" s="89"/>
      <c r="B49" s="89"/>
      <c r="C49" s="107"/>
      <c r="D49" s="92"/>
      <c r="E49" s="91"/>
      <c r="F49" s="91"/>
      <c r="G49" s="91"/>
      <c r="H49" s="92"/>
      <c r="I49" s="107"/>
      <c r="J49" s="107"/>
      <c r="K49" s="107"/>
      <c r="L49" s="107"/>
      <c r="M49" s="107"/>
      <c r="N49" s="202"/>
      <c r="O49" s="107"/>
      <c r="P49" s="107"/>
      <c r="S49" s="181"/>
      <c r="V49" s="204"/>
    </row>
    <row customHeight="1" ht="11.25" hidden="1">
      <c r="A50" s="89"/>
      <c r="B50" s="89"/>
      <c r="C50" s="107"/>
      <c r="D50" s="92"/>
      <c r="E50" s="91"/>
      <c r="F50" s="91"/>
      <c r="G50" s="91"/>
      <c r="H50" s="92"/>
      <c r="I50" s="107"/>
      <c r="J50" s="107"/>
      <c r="K50" s="107"/>
      <c r="L50" s="107"/>
      <c r="M50" s="107"/>
      <c r="N50" s="202"/>
      <c r="O50" s="107"/>
      <c r="P50" s="107"/>
      <c r="S50" s="181"/>
      <c r="V50" s="204"/>
    </row>
    <row customHeight="1" ht="11.25" hidden="1">
      <c r="A51" s="89"/>
      <c r="B51" s="89"/>
      <c r="C51" s="107"/>
      <c r="D51" s="92"/>
      <c r="E51" s="91"/>
      <c r="F51" s="91"/>
      <c r="G51" s="91"/>
      <c r="H51" s="92"/>
      <c r="I51" s="107"/>
      <c r="J51" s="107"/>
      <c r="K51" s="107"/>
      <c r="L51" s="107"/>
      <c r="M51" s="107"/>
      <c r="N51" s="202"/>
      <c r="O51" s="107"/>
      <c r="P51" s="107"/>
      <c r="S51" s="181"/>
      <c r="V51" s="204"/>
    </row>
    <row customHeight="1" ht="11.25" hidden="1">
      <c r="A52" s="89"/>
      <c r="B52" s="89"/>
      <c r="C52" s="107"/>
      <c r="D52" s="92"/>
      <c r="E52" s="91"/>
      <c r="F52" s="91"/>
      <c r="G52" s="91"/>
      <c r="H52" s="92"/>
      <c r="I52" s="107"/>
      <c r="J52" s="107"/>
      <c r="K52" s="107"/>
      <c r="L52" s="107"/>
      <c r="M52" s="107"/>
      <c r="N52" s="202"/>
      <c r="O52" s="107"/>
      <c r="P52" s="107"/>
      <c r="S52" s="181"/>
      <c r="V52" s="204"/>
    </row>
    <row customHeight="1" ht="11.25" hidden="1">
      <c r="A53" s="89"/>
      <c r="B53" s="89"/>
      <c r="C53" s="107"/>
      <c r="D53" s="92"/>
      <c r="E53" s="91"/>
      <c r="F53" s="91"/>
      <c r="G53" s="91"/>
      <c r="H53" s="92"/>
      <c r="I53" s="107"/>
      <c r="J53" s="107"/>
      <c r="K53" s="107"/>
      <c r="L53" s="107"/>
      <c r="M53" s="107"/>
      <c r="N53" s="202"/>
      <c r="O53" s="107"/>
      <c r="P53" s="107"/>
      <c r="S53" s="181"/>
      <c r="V53" s="204"/>
    </row>
    <row customHeight="1" ht="11.25" hidden="1">
      <c r="A54" s="89"/>
      <c r="B54" s="89"/>
      <c r="C54" s="107"/>
      <c r="D54" s="92"/>
      <c r="E54" s="91"/>
      <c r="F54" s="91"/>
      <c r="G54" s="91"/>
      <c r="H54" s="92"/>
      <c r="I54" s="107"/>
      <c r="J54" s="107"/>
      <c r="K54" s="107"/>
      <c r="L54" s="107"/>
      <c r="M54" s="107"/>
      <c r="N54" s="202"/>
      <c r="O54" s="107"/>
      <c r="P54" s="107"/>
      <c r="S54" s="181"/>
      <c r="V54" s="204"/>
    </row>
    <row customHeight="1" ht="11.25" hidden="1">
      <c r="A55" s="89"/>
      <c r="B55" s="89"/>
      <c r="C55" s="57"/>
      <c r="D55" s="92"/>
      <c r="E55" s="91"/>
      <c r="F55" s="91"/>
      <c r="G55" s="91"/>
      <c r="H55" s="92"/>
      <c r="I55" s="57"/>
      <c r="J55" s="57"/>
      <c r="K55" s="57"/>
      <c r="L55" s="57"/>
      <c r="M55" s="57"/>
      <c r="N55" s="202"/>
      <c r="O55" s="57"/>
      <c r="P55" s="57"/>
      <c r="S55" s="181"/>
      <c r="V55" s="204"/>
    </row>
    <row customHeight="1" ht="11.25" hidden="1">
      <c r="A56" s="89"/>
      <c r="B56" s="89"/>
      <c r="C56" s="57"/>
      <c r="D56" s="92"/>
      <c r="E56" s="91"/>
      <c r="F56" s="91"/>
      <c r="G56" s="91"/>
      <c r="H56" s="92"/>
      <c r="I56" s="57"/>
      <c r="J56" s="57"/>
      <c r="K56" s="57"/>
      <c r="L56" s="57"/>
      <c r="M56" s="57"/>
      <c r="N56" s="202"/>
      <c r="O56" s="57"/>
      <c r="P56" s="57"/>
      <c r="S56" s="181"/>
      <c r="V56" s="204"/>
    </row>
    <row customHeight="1" ht="11.25" hidden="1">
      <c r="A57" s="89"/>
      <c r="B57" s="89"/>
      <c r="C57" s="57"/>
      <c r="D57" s="92"/>
      <c r="E57" s="91"/>
      <c r="F57" s="91"/>
      <c r="G57" s="91"/>
      <c r="H57" s="92"/>
      <c r="I57" s="57"/>
      <c r="J57" s="57"/>
      <c r="K57" s="57"/>
      <c r="L57" s="57"/>
      <c r="M57" s="57"/>
      <c r="N57" s="202"/>
      <c r="O57" s="57"/>
      <c r="P57" s="57"/>
      <c r="S57" s="181"/>
      <c r="V57" s="204"/>
    </row>
    <row customHeight="1" ht="5.25">
      <c r="A58" s="89"/>
      <c r="B58" s="89"/>
      <c r="C58" s="57"/>
      <c r="D58" s="92"/>
      <c r="E58" s="185"/>
      <c r="F58" s="185"/>
      <c r="G58" s="185"/>
      <c r="H58" s="185"/>
      <c r="I58" s="57"/>
      <c r="J58" s="57"/>
      <c r="K58" s="57"/>
      <c r="L58" s="57"/>
      <c r="M58" s="57"/>
      <c r="N58" s="202"/>
      <c r="O58" s="57"/>
      <c r="P58" s="57"/>
      <c r="S58" s="181"/>
      <c r="V58" s="204"/>
    </row>
    <row customHeight="1" ht="6">
      <c r="A59" s="57"/>
      <c r="B59" s="57"/>
      <c r="C59" s="57"/>
      <c r="D59" s="57"/>
      <c r="E59" s="186"/>
      <c r="F59" s="186"/>
      <c r="G59" s="186"/>
      <c r="H59" s="186"/>
      <c r="I59" s="57"/>
      <c r="J59" s="57"/>
      <c r="K59" s="57"/>
      <c r="L59" s="57"/>
      <c r="M59" s="57"/>
      <c r="N59" s="202"/>
      <c r="O59" s="57"/>
      <c r="P59" s="57"/>
      <c r="S59" s="181"/>
      <c r="V59" s="204"/>
    </row>
    <row customHeight="1" ht="15">
      <c r="A60" s="57"/>
      <c r="B60" s="57"/>
      <c r="C60" s="57"/>
      <c r="D60" s="57"/>
      <c r="E60" s="245" t="s">
        <v>79</v>
      </c>
      <c r="F60" s="245"/>
      <c r="G60" s="102"/>
      <c r="H60" s="102"/>
      <c r="I60" s="57"/>
      <c r="J60" s="57"/>
      <c r="K60" s="57"/>
      <c r="L60" s="57"/>
      <c r="M60" s="57"/>
      <c r="N60" s="202"/>
      <c r="O60" s="57"/>
      <c r="P60" s="57"/>
      <c r="S60" s="181"/>
      <c r="V60" s="204"/>
    </row>
    <row customHeight="1" ht="6">
      <c r="A61" s="57"/>
      <c r="B61" s="57"/>
      <c r="C61" s="57"/>
      <c r="D61" s="57"/>
      <c r="E61" s="94"/>
      <c r="F61" s="95"/>
      <c r="G61" s="57"/>
      <c r="H61" s="80"/>
      <c r="I61" s="57"/>
      <c r="J61" s="57"/>
      <c r="K61" s="57"/>
      <c r="L61" s="57"/>
      <c r="M61" s="57"/>
      <c r="N61" s="202"/>
      <c r="O61" s="57"/>
      <c r="P61" s="80"/>
      <c r="S61" s="181"/>
      <c r="V61" s="204"/>
    </row>
    <row customHeight="1" ht="24">
      <c r="A62" s="107"/>
      <c r="B62" s="107"/>
      <c r="C62" s="107"/>
      <c r="D62" s="80"/>
      <c r="E62" s="241" t="s">
        <v>80</v>
      </c>
      <c r="F62" s="203" t="s">
        <v>81</v>
      </c>
      <c r="G62" s="80"/>
      <c r="H62" s="179" t="s">
        <v>82</v>
      </c>
      <c r="I62" s="85"/>
      <c r="J62" s="107"/>
      <c r="K62" s="107"/>
      <c r="L62" s="107"/>
      <c r="M62" s="107"/>
      <c r="N62" s="202"/>
      <c r="O62" s="80"/>
      <c r="P62" s="184" t="s">
        <v>19</v>
      </c>
      <c r="S62" s="181"/>
      <c r="V62" s="205" t="s">
        <v>83</v>
      </c>
    </row>
    <row customHeight="1" ht="24">
      <c r="A63" s="107"/>
      <c r="B63" s="107"/>
      <c r="C63" s="107"/>
      <c r="D63" s="80"/>
      <c r="E63" s="241"/>
      <c r="F63" s="203" t="s">
        <v>84</v>
      </c>
      <c r="G63" s="80"/>
      <c r="H63" s="179" t="s">
        <v>82</v>
      </c>
      <c r="I63" s="85"/>
      <c r="J63" s="107"/>
      <c r="K63" s="107"/>
      <c r="L63" s="107"/>
      <c r="M63" s="107"/>
      <c r="N63" s="202"/>
      <c r="O63" s="80"/>
      <c r="P63" s="184" t="s">
        <v>19</v>
      </c>
      <c r="S63" s="181"/>
      <c r="V63" s="205" t="s">
        <v>85</v>
      </c>
    </row>
    <row customHeight="1" ht="15">
      <c r="A64" s="107"/>
      <c r="B64" s="107"/>
      <c r="C64" s="107"/>
      <c r="D64" s="80"/>
      <c r="E64" s="241" t="s">
        <v>86</v>
      </c>
      <c r="F64" s="203" t="s">
        <v>87</v>
      </c>
      <c r="G64" s="80"/>
      <c r="H64" s="179" t="s">
        <v>88</v>
      </c>
      <c r="I64" s="85"/>
      <c r="J64" s="107"/>
      <c r="K64" s="107"/>
      <c r="L64" s="107"/>
      <c r="M64" s="107"/>
      <c r="N64" s="202"/>
      <c r="O64" s="80"/>
      <c r="P64" s="184" t="s">
        <v>19</v>
      </c>
      <c r="S64" s="181"/>
      <c r="V64" s="205" t="s">
        <v>89</v>
      </c>
    </row>
    <row customHeight="1" ht="15">
      <c r="A65" s="107"/>
      <c r="B65" s="107"/>
      <c r="C65" s="107"/>
      <c r="D65" s="80"/>
      <c r="E65" s="241"/>
      <c r="F65" s="203" t="s">
        <v>90</v>
      </c>
      <c r="G65" s="80"/>
      <c r="H65" s="179" t="s">
        <v>91</v>
      </c>
      <c r="I65" s="85"/>
      <c r="J65" s="107"/>
      <c r="K65" s="107"/>
      <c r="L65" s="107"/>
      <c r="M65" s="107"/>
      <c r="N65" s="202"/>
      <c r="O65" s="80"/>
      <c r="P65" s="184" t="s">
        <v>19</v>
      </c>
      <c r="S65" s="181"/>
      <c r="V65" s="205" t="s">
        <v>92</v>
      </c>
    </row>
    <row customHeight="1" ht="15">
      <c r="A66" s="107"/>
      <c r="B66" s="107"/>
      <c r="C66" s="107"/>
      <c r="D66" s="80"/>
      <c r="E66" s="241" t="s">
        <v>93</v>
      </c>
      <c r="F66" s="203" t="s">
        <v>87</v>
      </c>
      <c r="G66" s="80"/>
      <c r="H66" s="179" t="s">
        <v>94</v>
      </c>
      <c r="I66" s="85"/>
      <c r="J66" s="107"/>
      <c r="K66" s="107"/>
      <c r="L66" s="107"/>
      <c r="M66" s="107"/>
      <c r="N66" s="202"/>
      <c r="O66" s="80"/>
      <c r="P66" s="184" t="s">
        <v>19</v>
      </c>
      <c r="S66" s="181"/>
      <c r="V66" s="205" t="s">
        <v>95</v>
      </c>
    </row>
    <row customHeight="1" ht="15">
      <c r="A67" s="107"/>
      <c r="B67" s="107"/>
      <c r="C67" s="107"/>
      <c r="D67" s="80"/>
      <c r="E67" s="241"/>
      <c r="F67" s="203" t="s">
        <v>90</v>
      </c>
      <c r="G67" s="80"/>
      <c r="H67" s="179" t="s">
        <v>91</v>
      </c>
      <c r="I67" s="85"/>
      <c r="J67" s="107"/>
      <c r="K67" s="107"/>
      <c r="L67" s="107"/>
      <c r="M67" s="107"/>
      <c r="N67" s="202"/>
      <c r="O67" s="80"/>
      <c r="P67" s="184" t="s">
        <v>19</v>
      </c>
      <c r="S67" s="181"/>
      <c r="V67" s="205" t="s">
        <v>96</v>
      </c>
    </row>
    <row customHeight="1" ht="15">
      <c r="A68" s="57"/>
      <c r="B68" s="57"/>
      <c r="C68" s="57"/>
      <c r="D68" s="80"/>
      <c r="E68" s="241" t="s">
        <v>97</v>
      </c>
      <c r="F68" s="203" t="s">
        <v>87</v>
      </c>
      <c r="G68" s="80"/>
      <c r="H68" s="179" t="s">
        <v>98</v>
      </c>
      <c r="I68" s="85"/>
      <c r="J68" s="57"/>
      <c r="K68" s="57"/>
      <c r="L68" s="57"/>
      <c r="M68" s="57"/>
      <c r="N68" s="202"/>
      <c r="O68" s="80"/>
      <c r="P68" s="184" t="s">
        <v>19</v>
      </c>
      <c r="S68" s="181"/>
      <c r="V68" s="205" t="s">
        <v>99</v>
      </c>
    </row>
    <row customHeight="1" ht="15">
      <c r="A69" s="57"/>
      <c r="B69" s="57"/>
      <c r="C69" s="57"/>
      <c r="D69" s="80"/>
      <c r="E69" s="241"/>
      <c r="F69" s="203" t="s">
        <v>100</v>
      </c>
      <c r="G69" s="80"/>
      <c r="H69" s="179" t="s">
        <v>101</v>
      </c>
      <c r="I69" s="85"/>
      <c r="J69" s="57"/>
      <c r="K69" s="57"/>
      <c r="L69" s="57"/>
      <c r="M69" s="57"/>
      <c r="N69" s="202"/>
      <c r="O69" s="80"/>
      <c r="P69" s="184" t="s">
        <v>19</v>
      </c>
      <c r="S69" s="181"/>
      <c r="V69" s="205" t="s">
        <v>102</v>
      </c>
    </row>
    <row customHeight="1" ht="15">
      <c r="A70" s="57"/>
      <c r="B70" s="57"/>
      <c r="C70" s="57"/>
      <c r="D70" s="80"/>
      <c r="E70" s="241"/>
      <c r="F70" s="203" t="s">
        <v>90</v>
      </c>
      <c r="G70" s="80"/>
      <c r="H70" s="179" t="s">
        <v>91</v>
      </c>
      <c r="I70" s="85"/>
      <c r="J70" s="57"/>
      <c r="K70" s="57"/>
      <c r="L70" s="57"/>
      <c r="M70" s="57"/>
      <c r="N70" s="202"/>
      <c r="O70" s="80"/>
      <c r="P70" s="184" t="s">
        <v>19</v>
      </c>
      <c r="S70" s="181"/>
      <c r="V70" s="205" t="s">
        <v>103</v>
      </c>
    </row>
    <row customHeight="1" ht="15">
      <c r="A71" s="57"/>
      <c r="B71" s="57"/>
      <c r="C71" s="57"/>
      <c r="D71" s="80"/>
      <c r="E71" s="241"/>
      <c r="F71" s="203" t="s">
        <v>104</v>
      </c>
      <c r="G71" s="80"/>
      <c r="H71" s="264" t="s">
        <v>105</v>
      </c>
      <c r="I71" s="85"/>
      <c r="J71" s="57"/>
      <c r="K71" s="57"/>
      <c r="L71" s="57"/>
      <c r="M71" s="57"/>
      <c r="N71" s="202"/>
      <c r="O71" s="80"/>
      <c r="P71" s="184" t="s">
        <v>19</v>
      </c>
      <c r="S71" s="181"/>
      <c r="V71" s="205" t="s">
        <v>106</v>
      </c>
    </row>
    <row customHeight="1" ht="9">
      <c r="A72" s="57"/>
      <c r="B72" s="57"/>
      <c r="C72" s="57"/>
      <c r="D72" s="57"/>
      <c r="E72" s="96"/>
      <c r="F72" s="80"/>
      <c r="G72" s="57"/>
      <c r="H72" s="88"/>
      <c r="I72" s="57"/>
      <c r="J72" s="57"/>
      <c r="K72" s="57"/>
      <c r="L72" s="57"/>
      <c r="M72" s="57"/>
      <c r="N72" s="57"/>
      <c r="O72" s="57"/>
      <c r="P72" s="80"/>
    </row>
    <row customHeight="1" ht="5.25">
      <c r="E73" s="185"/>
      <c r="F73" s="185"/>
      <c r="G73" s="185"/>
      <c r="H73" s="185"/>
    </row>
    <row customHeight="1" ht="5.25">
      <c r="E74" s="186"/>
      <c r="F74" s="186"/>
      <c r="G74" s="186"/>
      <c r="H74" s="186"/>
    </row>
    <row customHeight="1" ht="15">
      <c r="A75" s="57"/>
      <c r="B75" s="57"/>
      <c r="C75" s="57"/>
      <c r="D75" s="57"/>
      <c r="E75" s="244" t="s">
        <v>107</v>
      </c>
      <c r="F75" s="244"/>
      <c r="G75" s="244"/>
      <c r="H75" s="244"/>
      <c r="I75" s="57"/>
      <c r="J75" s="57"/>
      <c r="K75" s="57"/>
      <c r="L75" s="57"/>
      <c r="M75" s="57"/>
      <c r="N75" s="57"/>
      <c r="O75" s="57"/>
      <c r="P75" s="57"/>
    </row>
    <row customHeight="1" ht="5.25">
      <c r="E76" s="185"/>
      <c r="F76" s="185"/>
      <c r="G76" s="185"/>
      <c r="H76" s="185"/>
    </row>
    <row customHeight="1" ht="5.25">
      <c r="E77" s="186"/>
      <c r="F77" s="186"/>
      <c r="G77" s="186"/>
      <c r="H77" s="186"/>
    </row>
    <row customHeight="1" ht="42">
      <c r="A78" s="89"/>
      <c r="B78" s="89"/>
      <c r="C78" s="107"/>
      <c r="D78" s="92"/>
      <c r="E78" s="241" t="s">
        <v>108</v>
      </c>
      <c r="F78" s="241"/>
      <c r="G78" s="80"/>
      <c r="H78" s="182"/>
      <c r="I78" s="107"/>
      <c r="J78" s="107"/>
      <c r="K78" s="107"/>
      <c r="L78" s="107"/>
      <c r="M78" s="107"/>
      <c r="N78" s="107"/>
      <c r="O78" s="107"/>
      <c r="P78" s="107"/>
      <c r="S78" s="178" t="s">
        <v>109</v>
      </c>
    </row>
    <row customHeight="1" ht="3"/>
    <row customHeight="1" ht="24">
      <c r="A80" s="89"/>
      <c r="B80" s="89"/>
      <c r="C80" s="107"/>
      <c r="D80" s="92"/>
      <c r="E80" s="241" t="s">
        <v>110</v>
      </c>
      <c r="F80" s="241"/>
      <c r="G80" s="80"/>
      <c r="H80" s="265" t="str">
        <f>HYPERLINK("https://eias.ru/files/46ee.stx.eias.justification.rtf","Загрузить")</f>
        <v>Загрузить</v>
      </c>
      <c r="I80" s="107"/>
      <c r="J80" s="107"/>
      <c r="K80" s="107"/>
      <c r="L80" s="107"/>
      <c r="M80" s="107"/>
      <c r="N80" s="107"/>
      <c r="O80" s="107"/>
      <c r="P80" s="107"/>
      <c r="S80" s="181"/>
    </row>
    <row customHeight="1" ht="3" hidden="1"/>
    <row customHeight="1" ht="10.5" hidden="1"/>
    <row customHeight="1" ht="5.25">
      <c r="E83" s="185"/>
      <c r="F83" s="185"/>
      <c r="G83" s="185"/>
      <c r="H83" s="185"/>
    </row>
    <row customHeight="1" ht="5.25">
      <c r="E84" s="186"/>
      <c r="F84" s="186"/>
      <c r="G84" s="186"/>
      <c r="H84" s="186"/>
    </row>
    <row customHeight="1" ht="30.75">
      <c r="H85" s="176" t="str">
        <f>"Статистика предоставления отчётов за "&amp;IF(YEAR="","(год не выбран)",YEAR&amp;" год")</f>
        <v>Статистика предоставления отчётов за 2026 год</v>
      </c>
    </row>
    <row customHeight="1" ht="10.5" hidden="1">
      <c r="E86" s="246" t="s">
        <v>29</v>
      </c>
      <c r="F86" s="187" t="s">
        <v>111</v>
      </c>
      <c r="G86" s="188"/>
      <c r="H86" s="266"/>
    </row>
    <row customHeight="1" ht="10.5" hidden="1">
      <c r="E87" s="246"/>
      <c r="F87" s="187" t="s">
        <v>112</v>
      </c>
      <c r="G87" s="188"/>
      <c r="H87" s="266"/>
    </row>
    <row customHeight="1" ht="10.5" hidden="1">
      <c r="E88" s="246" t="s">
        <v>113</v>
      </c>
      <c r="F88" s="187" t="s">
        <v>111</v>
      </c>
      <c r="G88" s="188"/>
      <c r="H88" s="266"/>
    </row>
    <row customHeight="1" ht="10.5" hidden="1">
      <c r="E89" s="246"/>
      <c r="F89" s="187" t="s">
        <v>112</v>
      </c>
      <c r="G89" s="188"/>
      <c r="H89" s="266"/>
    </row>
    <row customHeight="1" ht="10.5" hidden="1">
      <c r="E90" s="246" t="s">
        <v>114</v>
      </c>
      <c r="F90" s="187" t="s">
        <v>111</v>
      </c>
      <c r="G90" s="188"/>
      <c r="H90" s="266"/>
    </row>
    <row customHeight="1" ht="10.5" hidden="1">
      <c r="E91" s="246"/>
      <c r="F91" s="187" t="s">
        <v>112</v>
      </c>
      <c r="G91" s="188"/>
      <c r="H91" s="266"/>
    </row>
    <row customHeight="1" ht="10.5" hidden="1">
      <c r="E92" s="246" t="s">
        <v>115</v>
      </c>
      <c r="F92" s="187" t="s">
        <v>111</v>
      </c>
      <c r="G92" s="188"/>
      <c r="H92" s="266"/>
    </row>
    <row customHeight="1" ht="10.5" hidden="1">
      <c r="E93" s="246"/>
      <c r="F93" s="187" t="s">
        <v>112</v>
      </c>
      <c r="G93" s="188"/>
      <c r="H93" s="266"/>
    </row>
    <row customHeight="1" ht="10.5" hidden="1">
      <c r="E94" s="246" t="s">
        <v>116</v>
      </c>
      <c r="F94" s="187" t="s">
        <v>111</v>
      </c>
      <c r="G94" s="188"/>
      <c r="H94" s="266"/>
    </row>
    <row customHeight="1" ht="10.5" hidden="1">
      <c r="E95" s="246"/>
      <c r="F95" s="187" t="s">
        <v>112</v>
      </c>
      <c r="G95" s="188"/>
      <c r="H95" s="266"/>
    </row>
    <row customHeight="1" ht="10.5" hidden="1">
      <c r="E96" s="246" t="s">
        <v>117</v>
      </c>
      <c r="F96" s="187" t="s">
        <v>111</v>
      </c>
      <c r="G96" s="188"/>
      <c r="H96" s="266"/>
    </row>
    <row customHeight="1" ht="10.5" hidden="1">
      <c r="E97" s="246"/>
      <c r="F97" s="187" t="s">
        <v>112</v>
      </c>
      <c r="G97" s="188"/>
      <c r="H97" s="266"/>
    </row>
    <row customHeight="1" ht="10.5" hidden="1">
      <c r="E98" s="246" t="s">
        <v>118</v>
      </c>
      <c r="F98" s="187" t="s">
        <v>111</v>
      </c>
      <c r="G98" s="188"/>
      <c r="H98" s="266"/>
    </row>
    <row customHeight="1" ht="10.5" hidden="1">
      <c r="E99" s="246"/>
      <c r="F99" s="187" t="s">
        <v>112</v>
      </c>
      <c r="G99" s="188"/>
      <c r="H99" s="266"/>
    </row>
    <row customHeight="1" ht="10.5" hidden="1">
      <c r="E100" s="246" t="s">
        <v>119</v>
      </c>
      <c r="F100" s="187" t="s">
        <v>111</v>
      </c>
      <c r="G100" s="188"/>
      <c r="H100" s="266"/>
    </row>
    <row customHeight="1" ht="10.5" hidden="1">
      <c r="E101" s="246"/>
      <c r="F101" s="187" t="s">
        <v>112</v>
      </c>
      <c r="G101" s="188"/>
      <c r="H101" s="266"/>
    </row>
    <row customHeight="1" ht="10.5" hidden="1">
      <c r="E102" s="246" t="s">
        <v>120</v>
      </c>
      <c r="F102" s="187" t="s">
        <v>111</v>
      </c>
      <c r="G102" s="188"/>
      <c r="H102" s="266"/>
    </row>
    <row customHeight="1" ht="10.5" hidden="1">
      <c r="E103" s="246"/>
      <c r="F103" s="187" t="s">
        <v>112</v>
      </c>
      <c r="G103" s="188"/>
      <c r="H103" s="266"/>
    </row>
    <row customHeight="1" ht="10.5" hidden="1">
      <c r="E104" s="246" t="s">
        <v>121</v>
      </c>
      <c r="F104" s="187" t="s">
        <v>111</v>
      </c>
      <c r="G104" s="188"/>
      <c r="H104" s="266"/>
    </row>
    <row customHeight="1" ht="10.5" hidden="1">
      <c r="E105" s="246"/>
      <c r="F105" s="187" t="s">
        <v>112</v>
      </c>
      <c r="G105" s="188"/>
      <c r="H105" s="266"/>
    </row>
    <row customHeight="1" ht="10.5" hidden="1">
      <c r="E106" s="246" t="s">
        <v>122</v>
      </c>
      <c r="F106" s="187" t="s">
        <v>111</v>
      </c>
      <c r="G106" s="188"/>
      <c r="H106" s="266"/>
    </row>
    <row customHeight="1" ht="10.5" hidden="1">
      <c r="E107" s="246"/>
      <c r="F107" s="187" t="s">
        <v>112</v>
      </c>
      <c r="G107" s="188"/>
      <c r="H107" s="266"/>
    </row>
    <row customHeight="1" ht="10.5" hidden="1">
      <c r="E108" s="246" t="s">
        <v>123</v>
      </c>
      <c r="F108" s="187" t="s">
        <v>111</v>
      </c>
      <c r="G108" s="188"/>
      <c r="H108" s="266"/>
    </row>
    <row customHeight="1" ht="10.5" hidden="1">
      <c r="E109" s="246"/>
      <c r="F109" s="187" t="s">
        <v>112</v>
      </c>
      <c r="G109" s="188"/>
      <c r="H109" s="266"/>
    </row>
    <row customHeight="1" ht="5.25">
      <c r="E110" s="185"/>
      <c r="F110" s="185"/>
      <c r="G110" s="185"/>
      <c r="H110" s="185"/>
    </row>
    <row customHeight="1" ht="5.25">
      <c r="E111" s="186"/>
      <c r="F111" s="186"/>
      <c r="G111" s="186"/>
      <c r="H111" s="186"/>
    </row>
  </sheetData>
  <sheetProtection formatColumns="0" formatRows="0" sort="0" autoFilter="0" insertRows="0" deleteRows="0" deleteColumns="0"/>
  <mergeCells count="42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5:F35"/>
    <mergeCell ref="E33:F33"/>
    <mergeCell ref="E80:F80"/>
    <mergeCell ref="E78:F78"/>
    <mergeCell ref="E45:F45"/>
    <mergeCell ref="E43:F43"/>
    <mergeCell ref="E41:F41"/>
    <mergeCell ref="E39:F39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</mergeCells>
  <dataValidations count="8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37">
      <formula1>YES_NO</formula1>
    </dataValidation>
    <dataValidation type="list" allowBlank="1" showInputMessage="1" showErrorMessage="1" promptTitle="Внимание" prompt="Пожалуйста, выберите значение из списка" sqref="H39">
      <formula1>YES_NO</formula1>
    </dataValidation>
    <dataValidation type="list" allowBlank="1" showInputMessage="1" showErrorMessage="1" promptTitle="Внимание" prompt="Пожалуйста, выберите значение из списка" sqref="H41">
      <formula1>YES_NO</formula1>
    </dataValidation>
    <dataValidation type="list" allowBlank="1" showInputMessage="1" showErrorMessage="1" promptTitle="Внимание" prompt="Пожалуйста, выберите значение из списка" sqref="H43">
      <formula1>EE_PURCHASE_METHOD_LIST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</dataValidations>
  <hyperlinks>
    <hyperlink ref="E8" r:id="rId2" xr:uid="{2D5F10D8-F762-F7F8-13B8-0FE50E270C32}"/>
    <hyperlink ref="H71" r:id="rId3" xr:uid="{03B91FA1-83A8-E686-735B-16BC69B62A4F}"/>
    <hyperlink ref="H80" r:id="rId4" xr:uid="{0C432D28-B1A2-E8BC-A191-19F0DC895698}"/>
  </hyperlink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5014918-5E78-3D68-BFD1-4265A07D0BA7}" mc:Ignorable="x14ac xr xr2 xr3">
  <sheetPr>
    <tabColor rgb="FFD3DBDB"/>
  </sheetPr>
  <dimension ref="A1:CY94"/>
  <sheetViews>
    <sheetView showGridLines="0" workbookViewId="0">
      <pane xSplit="5" ySplit="17" topLeftCell="F18" activePane="bottomRight" state="frozen"/>
      <selection pane="bottomLeft" activeCell="A18" sqref="A18"/>
      <selection pane="topRight" activeCell="F1" sqref="F1"/>
      <selection pane="bottomRight" activeCell="A1" sqref="A1"/>
    </sheetView>
  </sheetViews>
  <sheetFormatPr customHeight="1" defaultRowHeight="10.5"/>
  <cols>
    <col min="1" max="2" style="189" width="4.7109375" hidden="1" customWidth="1"/>
    <col min="3" max="3" style="189" width="2.7109375" customWidth="1"/>
    <col min="4" max="4" style="138" width="70.7109375" customWidth="1"/>
    <col min="5" max="5" style="189" width="6.7109375" customWidth="1"/>
    <col min="6" max="103" style="189" width="12.7109375" customWidth="1"/>
  </cols>
  <sheetData>
    <row customHeight="1" ht="10.5" hidden="1">
      <c r="F1" s="201" t="s">
        <v>124</v>
      </c>
      <c r="G1" s="201" t="s">
        <v>124</v>
      </c>
      <c r="H1" s="201" t="s">
        <v>124</v>
      </c>
      <c r="I1" s="201" t="s">
        <v>124</v>
      </c>
      <c r="J1" s="201" t="s">
        <v>124</v>
      </c>
      <c r="K1" s="201" t="s">
        <v>124</v>
      </c>
      <c r="L1" s="201" t="s">
        <v>124</v>
      </c>
      <c r="M1" s="201" t="s">
        <v>124</v>
      </c>
      <c r="N1" s="201" t="s">
        <v>124</v>
      </c>
      <c r="O1" s="201" t="s">
        <v>124</v>
      </c>
      <c r="P1" s="201" t="s">
        <v>124</v>
      </c>
      <c r="Q1" s="201" t="s">
        <v>124</v>
      </c>
      <c r="R1" s="201" t="s">
        <v>124</v>
      </c>
      <c r="S1" s="201" t="s">
        <v>124</v>
      </c>
      <c r="T1" s="201" t="s">
        <v>125</v>
      </c>
      <c r="U1" s="201" t="s">
        <v>125</v>
      </c>
      <c r="V1" s="201" t="s">
        <v>125</v>
      </c>
      <c r="W1" s="201" t="s">
        <v>125</v>
      </c>
      <c r="X1" s="201" t="s">
        <v>125</v>
      </c>
      <c r="Y1" s="201" t="s">
        <v>125</v>
      </c>
      <c r="Z1" s="201" t="s">
        <v>125</v>
      </c>
      <c r="AA1" s="201" t="s">
        <v>125</v>
      </c>
      <c r="AB1" s="201" t="s">
        <v>125</v>
      </c>
      <c r="AC1" s="201" t="s">
        <v>125</v>
      </c>
      <c r="AD1" s="201" t="s">
        <v>125</v>
      </c>
      <c r="AE1" s="201" t="s">
        <v>125</v>
      </c>
      <c r="AF1" s="201" t="s">
        <v>125</v>
      </c>
      <c r="AG1" s="201" t="s">
        <v>125</v>
      </c>
      <c r="AH1" s="201" t="s">
        <v>126</v>
      </c>
      <c r="AI1" s="201" t="s">
        <v>126</v>
      </c>
      <c r="AJ1" s="201" t="s">
        <v>126</v>
      </c>
      <c r="AK1" s="201" t="s">
        <v>126</v>
      </c>
      <c r="AL1" s="201" t="s">
        <v>126</v>
      </c>
      <c r="AM1" s="201" t="s">
        <v>126</v>
      </c>
      <c r="AN1" s="201" t="s">
        <v>126</v>
      </c>
      <c r="AO1" s="201" t="s">
        <v>126</v>
      </c>
      <c r="AP1" s="201" t="s">
        <v>126</v>
      </c>
      <c r="AQ1" s="201" t="s">
        <v>126</v>
      </c>
      <c r="AR1" s="201" t="s">
        <v>126</v>
      </c>
      <c r="AS1" s="201" t="s">
        <v>126</v>
      </c>
      <c r="AT1" s="201" t="s">
        <v>126</v>
      </c>
      <c r="AU1" s="201" t="s">
        <v>126</v>
      </c>
      <c r="AV1" s="201" t="s">
        <v>126</v>
      </c>
      <c r="AW1" s="201" t="s">
        <v>126</v>
      </c>
      <c r="AX1" s="201" t="s">
        <v>126</v>
      </c>
      <c r="AY1" s="201" t="s">
        <v>126</v>
      </c>
      <c r="AZ1" s="201" t="s">
        <v>126</v>
      </c>
      <c r="BA1" s="201" t="s">
        <v>126</v>
      </c>
      <c r="BB1" s="201" t="s">
        <v>126</v>
      </c>
      <c r="BC1" s="201" t="s">
        <v>126</v>
      </c>
      <c r="BD1" s="201" t="s">
        <v>126</v>
      </c>
      <c r="BE1" s="201" t="s">
        <v>126</v>
      </c>
      <c r="BF1" s="201" t="s">
        <v>126</v>
      </c>
      <c r="BG1" s="201" t="s">
        <v>126</v>
      </c>
      <c r="BH1" s="201" t="s">
        <v>126</v>
      </c>
      <c r="BI1" s="201" t="s">
        <v>126</v>
      </c>
      <c r="BJ1" s="201" t="s">
        <v>127</v>
      </c>
      <c r="BK1" s="201" t="s">
        <v>127</v>
      </c>
      <c r="BL1" s="201" t="s">
        <v>127</v>
      </c>
      <c r="BM1" s="201" t="s">
        <v>127</v>
      </c>
      <c r="BN1" s="201" t="s">
        <v>127</v>
      </c>
      <c r="BO1" s="201" t="s">
        <v>127</v>
      </c>
      <c r="BP1" s="201" t="s">
        <v>127</v>
      </c>
      <c r="BQ1" s="201" t="s">
        <v>127</v>
      </c>
      <c r="BR1" s="201" t="s">
        <v>127</v>
      </c>
      <c r="BS1" s="201" t="s">
        <v>127</v>
      </c>
      <c r="BT1" s="201" t="s">
        <v>127</v>
      </c>
      <c r="BU1" s="201" t="s">
        <v>127</v>
      </c>
      <c r="BV1" s="201" t="s">
        <v>127</v>
      </c>
      <c r="BW1" s="201" t="s">
        <v>127</v>
      </c>
      <c r="BX1" s="201" t="s">
        <v>127</v>
      </c>
      <c r="BY1" s="201" t="s">
        <v>127</v>
      </c>
      <c r="BZ1" s="201" t="s">
        <v>127</v>
      </c>
      <c r="CA1" s="201" t="s">
        <v>127</v>
      </c>
      <c r="CB1" s="201" t="s">
        <v>127</v>
      </c>
      <c r="CC1" s="201" t="s">
        <v>127</v>
      </c>
      <c r="CD1" s="201" t="s">
        <v>127</v>
      </c>
      <c r="CE1" s="201" t="s">
        <v>127</v>
      </c>
      <c r="CF1" s="201" t="s">
        <v>127</v>
      </c>
      <c r="CG1" s="201" t="s">
        <v>127</v>
      </c>
      <c r="CH1" s="201" t="s">
        <v>127</v>
      </c>
      <c r="CI1" s="201" t="s">
        <v>127</v>
      </c>
      <c r="CJ1" s="201" t="s">
        <v>127</v>
      </c>
      <c r="CK1" s="201" t="s">
        <v>127</v>
      </c>
      <c r="CL1" s="201" t="s">
        <v>127</v>
      </c>
      <c r="CM1" s="201" t="s">
        <v>127</v>
      </c>
      <c r="CN1" s="201" t="s">
        <v>127</v>
      </c>
      <c r="CO1" s="201" t="s">
        <v>127</v>
      </c>
      <c r="CP1" s="201" t="s">
        <v>127</v>
      </c>
      <c r="CQ1" s="201" t="s">
        <v>127</v>
      </c>
      <c r="CR1" s="201" t="s">
        <v>127</v>
      </c>
      <c r="CS1" s="201" t="s">
        <v>127</v>
      </c>
      <c r="CT1" s="201" t="s">
        <v>127</v>
      </c>
      <c r="CU1" s="201" t="s">
        <v>127</v>
      </c>
      <c r="CV1" s="201" t="s">
        <v>127</v>
      </c>
      <c r="CW1" s="201" t="s">
        <v>127</v>
      </c>
      <c r="CX1" s="201" t="s">
        <v>127</v>
      </c>
      <c r="CY1" s="201" t="s">
        <v>127</v>
      </c>
    </row>
    <row customHeight="1" ht="10.5" hidden="1">
      <c r="F2" s="201" t="s">
        <v>128</v>
      </c>
      <c r="G2" s="201" t="s">
        <v>129</v>
      </c>
      <c r="H2" s="201" t="s">
        <v>130</v>
      </c>
      <c r="I2" s="201" t="s">
        <v>131</v>
      </c>
      <c r="J2" s="201" t="s">
        <v>132</v>
      </c>
      <c r="K2" s="201" t="s">
        <v>133</v>
      </c>
      <c r="L2" s="201" t="s">
        <v>134</v>
      </c>
      <c r="M2" s="201" t="s">
        <v>128</v>
      </c>
      <c r="N2" s="201" t="s">
        <v>129</v>
      </c>
      <c r="O2" s="201" t="s">
        <v>130</v>
      </c>
      <c r="P2" s="201" t="s">
        <v>131</v>
      </c>
      <c r="Q2" s="201" t="s">
        <v>132</v>
      </c>
      <c r="R2" s="201" t="s">
        <v>133</v>
      </c>
      <c r="S2" s="201" t="s">
        <v>134</v>
      </c>
      <c r="T2" s="201" t="s">
        <v>128</v>
      </c>
      <c r="U2" s="201" t="s">
        <v>129</v>
      </c>
      <c r="V2" s="201" t="s">
        <v>130</v>
      </c>
      <c r="W2" s="201" t="s">
        <v>131</v>
      </c>
      <c r="X2" s="201" t="s">
        <v>132</v>
      </c>
      <c r="Y2" s="201" t="s">
        <v>133</v>
      </c>
      <c r="Z2" s="201" t="s">
        <v>134</v>
      </c>
      <c r="AA2" s="201" t="s">
        <v>128</v>
      </c>
      <c r="AB2" s="201" t="s">
        <v>129</v>
      </c>
      <c r="AC2" s="201" t="s">
        <v>130</v>
      </c>
      <c r="AD2" s="201" t="s">
        <v>131</v>
      </c>
      <c r="AE2" s="201" t="s">
        <v>132</v>
      </c>
      <c r="AF2" s="201" t="s">
        <v>133</v>
      </c>
      <c r="AG2" s="201" t="s">
        <v>134</v>
      </c>
      <c r="AH2" s="201" t="s">
        <v>128</v>
      </c>
      <c r="AI2" s="201" t="s">
        <v>129</v>
      </c>
      <c r="AJ2" s="201" t="s">
        <v>130</v>
      </c>
      <c r="AK2" s="201" t="s">
        <v>131</v>
      </c>
      <c r="AL2" s="201" t="s">
        <v>132</v>
      </c>
      <c r="AM2" s="201" t="s">
        <v>133</v>
      </c>
      <c r="AN2" s="201" t="s">
        <v>134</v>
      </c>
      <c r="AO2" s="201" t="s">
        <v>128</v>
      </c>
      <c r="AP2" s="201" t="s">
        <v>129</v>
      </c>
      <c r="AQ2" s="201" t="s">
        <v>130</v>
      </c>
      <c r="AR2" s="201" t="s">
        <v>131</v>
      </c>
      <c r="AS2" s="201" t="s">
        <v>132</v>
      </c>
      <c r="AT2" s="201" t="s">
        <v>133</v>
      </c>
      <c r="AU2" s="201" t="s">
        <v>134</v>
      </c>
      <c r="AV2" s="201" t="s">
        <v>128</v>
      </c>
      <c r="AW2" s="201" t="s">
        <v>129</v>
      </c>
      <c r="AX2" s="201" t="s">
        <v>130</v>
      </c>
      <c r="AY2" s="201" t="s">
        <v>131</v>
      </c>
      <c r="AZ2" s="201" t="s">
        <v>132</v>
      </c>
      <c r="BA2" s="201" t="s">
        <v>133</v>
      </c>
      <c r="BB2" s="201" t="s">
        <v>134</v>
      </c>
      <c r="BC2" s="201" t="s">
        <v>128</v>
      </c>
      <c r="BD2" s="201" t="s">
        <v>129</v>
      </c>
      <c r="BE2" s="201" t="s">
        <v>130</v>
      </c>
      <c r="BF2" s="201" t="s">
        <v>131</v>
      </c>
      <c r="BG2" s="201" t="s">
        <v>132</v>
      </c>
      <c r="BH2" s="201" t="s">
        <v>133</v>
      </c>
      <c r="BI2" s="201" t="s">
        <v>134</v>
      </c>
      <c r="BJ2" s="201" t="s">
        <v>128</v>
      </c>
      <c r="BK2" s="201" t="s">
        <v>129</v>
      </c>
      <c r="BL2" s="201" t="s">
        <v>130</v>
      </c>
      <c r="BM2" s="201" t="s">
        <v>131</v>
      </c>
      <c r="BN2" s="201" t="s">
        <v>132</v>
      </c>
      <c r="BO2" s="201" t="s">
        <v>133</v>
      </c>
      <c r="BP2" s="201" t="s">
        <v>134</v>
      </c>
      <c r="BQ2" s="201" t="s">
        <v>128</v>
      </c>
      <c r="BR2" s="201" t="s">
        <v>129</v>
      </c>
      <c r="BS2" s="201" t="s">
        <v>130</v>
      </c>
      <c r="BT2" s="201" t="s">
        <v>131</v>
      </c>
      <c r="BU2" s="201" t="s">
        <v>132</v>
      </c>
      <c r="BV2" s="201" t="s">
        <v>133</v>
      </c>
      <c r="BW2" s="201" t="s">
        <v>134</v>
      </c>
      <c r="BX2" s="201" t="s">
        <v>128</v>
      </c>
      <c r="BY2" s="201" t="s">
        <v>129</v>
      </c>
      <c r="BZ2" s="201" t="s">
        <v>130</v>
      </c>
      <c r="CA2" s="201" t="s">
        <v>131</v>
      </c>
      <c r="CB2" s="201" t="s">
        <v>132</v>
      </c>
      <c r="CC2" s="201" t="s">
        <v>133</v>
      </c>
      <c r="CD2" s="201" t="s">
        <v>134</v>
      </c>
      <c r="CE2" s="201" t="s">
        <v>128</v>
      </c>
      <c r="CF2" s="201" t="s">
        <v>129</v>
      </c>
      <c r="CG2" s="201" t="s">
        <v>130</v>
      </c>
      <c r="CH2" s="201" t="s">
        <v>131</v>
      </c>
      <c r="CI2" s="201" t="s">
        <v>132</v>
      </c>
      <c r="CJ2" s="201" t="s">
        <v>133</v>
      </c>
      <c r="CK2" s="201" t="s">
        <v>134</v>
      </c>
      <c r="CL2" s="201" t="s">
        <v>128</v>
      </c>
      <c r="CM2" s="201" t="s">
        <v>129</v>
      </c>
      <c r="CN2" s="201" t="s">
        <v>130</v>
      </c>
      <c r="CO2" s="201" t="s">
        <v>131</v>
      </c>
      <c r="CP2" s="201" t="s">
        <v>132</v>
      </c>
      <c r="CQ2" s="201" t="s">
        <v>133</v>
      </c>
      <c r="CR2" s="201" t="s">
        <v>134</v>
      </c>
      <c r="CS2" s="201" t="s">
        <v>128</v>
      </c>
      <c r="CT2" s="201" t="s">
        <v>129</v>
      </c>
      <c r="CU2" s="201" t="s">
        <v>130</v>
      </c>
      <c r="CV2" s="201" t="s">
        <v>131</v>
      </c>
      <c r="CW2" s="201" t="s">
        <v>132</v>
      </c>
      <c r="CX2" s="201" t="s">
        <v>133</v>
      </c>
      <c r="CY2" s="201" t="s">
        <v>134</v>
      </c>
    </row>
    <row customHeight="1" ht="10.5" hidden="1">
      <c r="F3" s="211" t="s">
        <v>135</v>
      </c>
      <c r="G3" s="208" t="s">
        <v>136</v>
      </c>
      <c r="H3" s="208" t="s">
        <v>137</v>
      </c>
      <c r="I3" s="208" t="s">
        <v>138</v>
      </c>
      <c r="J3" s="208" t="s">
        <v>139</v>
      </c>
      <c r="K3" s="208" t="s">
        <v>140</v>
      </c>
      <c r="L3" s="208" t="s">
        <v>141</v>
      </c>
      <c r="M3" s="211" t="s">
        <v>142</v>
      </c>
      <c r="N3" s="208" t="s">
        <v>143</v>
      </c>
      <c r="O3" s="208" t="s">
        <v>144</v>
      </c>
      <c r="P3" s="208" t="s">
        <v>145</v>
      </c>
      <c r="Q3" s="208" t="s">
        <v>146</v>
      </c>
      <c r="R3" s="208" t="s">
        <v>147</v>
      </c>
      <c r="S3" s="208" t="s">
        <v>148</v>
      </c>
      <c r="T3" s="211" t="s">
        <v>149</v>
      </c>
      <c r="U3" s="208" t="s">
        <v>150</v>
      </c>
      <c r="V3" s="208" t="s">
        <v>151</v>
      </c>
      <c r="W3" s="208" t="s">
        <v>152</v>
      </c>
      <c r="X3" s="208" t="s">
        <v>153</v>
      </c>
      <c r="Y3" s="208" t="s">
        <v>154</v>
      </c>
      <c r="Z3" s="208" t="s">
        <v>155</v>
      </c>
      <c r="AA3" s="211" t="s">
        <v>156</v>
      </c>
      <c r="AB3" s="208" t="s">
        <v>157</v>
      </c>
      <c r="AC3" s="208" t="s">
        <v>158</v>
      </c>
      <c r="AD3" s="208" t="s">
        <v>159</v>
      </c>
      <c r="AE3" s="208" t="s">
        <v>160</v>
      </c>
      <c r="AF3" s="208" t="s">
        <v>161</v>
      </c>
      <c r="AG3" s="208" t="s">
        <v>162</v>
      </c>
      <c r="AH3" s="211" t="s">
        <v>163</v>
      </c>
      <c r="AI3" s="208" t="s">
        <v>164</v>
      </c>
      <c r="AJ3" s="208" t="s">
        <v>165</v>
      </c>
      <c r="AK3" s="208" t="s">
        <v>166</v>
      </c>
      <c r="AL3" s="208" t="s">
        <v>167</v>
      </c>
      <c r="AM3" s="208" t="s">
        <v>168</v>
      </c>
      <c r="AN3" s="208" t="s">
        <v>169</v>
      </c>
      <c r="AO3" s="211" t="s">
        <v>170</v>
      </c>
      <c r="AP3" s="208" t="s">
        <v>171</v>
      </c>
      <c r="AQ3" s="208" t="s">
        <v>172</v>
      </c>
      <c r="AR3" s="208" t="s">
        <v>173</v>
      </c>
      <c r="AS3" s="208" t="s">
        <v>174</v>
      </c>
      <c r="AT3" s="208" t="s">
        <v>175</v>
      </c>
      <c r="AU3" s="208" t="s">
        <v>176</v>
      </c>
      <c r="AV3" s="211" t="s">
        <v>177</v>
      </c>
      <c r="AW3" s="208" t="s">
        <v>178</v>
      </c>
      <c r="AX3" s="208" t="s">
        <v>179</v>
      </c>
      <c r="AY3" s="208" t="s">
        <v>180</v>
      </c>
      <c r="AZ3" s="208" t="s">
        <v>181</v>
      </c>
      <c r="BA3" s="208" t="s">
        <v>182</v>
      </c>
      <c r="BB3" s="208" t="s">
        <v>183</v>
      </c>
      <c r="BC3" s="211" t="s">
        <v>184</v>
      </c>
      <c r="BD3" s="208" t="s">
        <v>185</v>
      </c>
      <c r="BE3" s="208" t="s">
        <v>186</v>
      </c>
      <c r="BF3" s="208" t="s">
        <v>187</v>
      </c>
      <c r="BG3" s="208" t="s">
        <v>188</v>
      </c>
      <c r="BH3" s="208" t="s">
        <v>189</v>
      </c>
      <c r="BI3" s="208" t="s">
        <v>190</v>
      </c>
      <c r="BJ3" s="211" t="s">
        <v>191</v>
      </c>
      <c r="BK3" s="208" t="s">
        <v>192</v>
      </c>
      <c r="BL3" s="208" t="s">
        <v>193</v>
      </c>
      <c r="BM3" s="208" t="s">
        <v>194</v>
      </c>
      <c r="BN3" s="208" t="s">
        <v>195</v>
      </c>
      <c r="BO3" s="208" t="s">
        <v>196</v>
      </c>
      <c r="BP3" s="208" t="s">
        <v>197</v>
      </c>
      <c r="BQ3" s="211" t="s">
        <v>198</v>
      </c>
      <c r="BR3" s="208" t="s">
        <v>199</v>
      </c>
      <c r="BS3" s="208" t="s">
        <v>200</v>
      </c>
      <c r="BT3" s="208" t="s">
        <v>201</v>
      </c>
      <c r="BU3" s="208" t="s">
        <v>202</v>
      </c>
      <c r="BV3" s="208" t="s">
        <v>203</v>
      </c>
      <c r="BW3" s="208" t="s">
        <v>204</v>
      </c>
      <c r="BX3" s="211" t="s">
        <v>205</v>
      </c>
      <c r="BY3" s="208" t="s">
        <v>206</v>
      </c>
      <c r="BZ3" s="208" t="s">
        <v>207</v>
      </c>
      <c r="CA3" s="208" t="s">
        <v>208</v>
      </c>
      <c r="CB3" s="208" t="s">
        <v>209</v>
      </c>
      <c r="CC3" s="208" t="s">
        <v>210</v>
      </c>
      <c r="CD3" s="208" t="s">
        <v>211</v>
      </c>
      <c r="CE3" s="211" t="s">
        <v>212</v>
      </c>
      <c r="CF3" s="208" t="s">
        <v>213</v>
      </c>
      <c r="CG3" s="208" t="s">
        <v>214</v>
      </c>
      <c r="CH3" s="208" t="s">
        <v>215</v>
      </c>
      <c r="CI3" s="208" t="s">
        <v>216</v>
      </c>
      <c r="CJ3" s="208" t="s">
        <v>217</v>
      </c>
      <c r="CK3" s="208" t="s">
        <v>218</v>
      </c>
      <c r="CL3" s="211" t="s">
        <v>219</v>
      </c>
      <c r="CM3" s="208" t="s">
        <v>220</v>
      </c>
      <c r="CN3" s="208" t="s">
        <v>221</v>
      </c>
      <c r="CO3" s="208" t="s">
        <v>222</v>
      </c>
      <c r="CP3" s="208" t="s">
        <v>223</v>
      </c>
      <c r="CQ3" s="208" t="s">
        <v>224</v>
      </c>
      <c r="CR3" s="208" t="s">
        <v>225</v>
      </c>
      <c r="CS3" s="211" t="s">
        <v>226</v>
      </c>
      <c r="CT3" s="208" t="s">
        <v>227</v>
      </c>
      <c r="CU3" s="208" t="s">
        <v>228</v>
      </c>
      <c r="CV3" s="208" t="s">
        <v>229</v>
      </c>
      <c r="CW3" s="208" t="s">
        <v>230</v>
      </c>
      <c r="CX3" s="208" t="s">
        <v>231</v>
      </c>
      <c r="CY3" s="208" t="s">
        <v>232</v>
      </c>
    </row>
    <row customHeight="1" ht="10.5" hidden="1">
      <c r="A4" s="140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</row>
    <row customHeight="1" ht="10.5" hidden="1">
      <c r="A5" s="137"/>
    </row>
    <row customHeight="1" ht="10.5" hidden="1">
      <c r="A6" s="137"/>
    </row>
    <row customHeight="1" ht="6">
      <c r="A7" s="137"/>
      <c r="D7" s="138"/>
      <c r="O7" s="121"/>
      <c r="P7" s="121"/>
      <c r="Q7" s="121"/>
      <c r="R7" s="121"/>
      <c r="S7" s="121"/>
      <c r="V7" s="121"/>
      <c r="W7" s="121"/>
      <c r="X7" s="121"/>
      <c r="Y7" s="121"/>
      <c r="Z7" s="121"/>
      <c r="AC7" s="121"/>
      <c r="AD7" s="121"/>
      <c r="AE7" s="121"/>
      <c r="AF7" s="121"/>
      <c r="AG7" s="121"/>
      <c r="AJ7" s="121"/>
      <c r="AK7" s="121"/>
      <c r="AL7" s="121"/>
      <c r="AM7" s="121"/>
      <c r="AN7" s="121"/>
      <c r="AQ7" s="121"/>
      <c r="AR7" s="121"/>
      <c r="AS7" s="121"/>
      <c r="AT7" s="121"/>
      <c r="AU7" s="121"/>
      <c r="AX7" s="121"/>
      <c r="AY7" s="121"/>
      <c r="AZ7" s="121"/>
      <c r="BA7" s="121"/>
      <c r="BB7" s="121"/>
      <c r="BE7" s="121"/>
      <c r="BF7" s="121"/>
      <c r="BG7" s="121"/>
      <c r="BH7" s="121"/>
      <c r="BI7" s="121"/>
      <c r="BL7" s="121"/>
      <c r="BM7" s="121"/>
      <c r="BN7" s="121"/>
      <c r="BO7" s="121"/>
      <c r="BP7" s="121"/>
      <c r="BS7" s="121"/>
      <c r="BT7" s="121"/>
      <c r="BU7" s="121"/>
      <c r="BV7" s="121"/>
      <c r="BW7" s="121"/>
      <c r="BZ7" s="121"/>
      <c r="CA7" s="121"/>
      <c r="CB7" s="121"/>
      <c r="CC7" s="121"/>
      <c r="CD7" s="121"/>
      <c r="CG7" s="121"/>
      <c r="CH7" s="121"/>
      <c r="CI7" s="121"/>
      <c r="CJ7" s="121"/>
      <c r="CK7" s="121"/>
    </row>
    <row customHeight="1" ht="12">
      <c r="A8" s="137"/>
      <c r="D8" s="136" t="s">
        <v>233</v>
      </c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</row>
    <row customHeight="1" ht="12">
      <c r="D9" s="134" t="s">
        <v>234</v>
      </c>
    </row>
    <row customHeight="1" ht="12">
      <c r="D10" s="133" t="str">
        <f>IF(ORG="","Не определено",ORG)</f>
        <v>АО "НАТЭК Инвест-Энерго"</v>
      </c>
      <c r="CY10" s="132" t="s">
        <v>235</v>
      </c>
    </row>
    <row customHeight="1" ht="15">
      <c r="D11" s="131" t="s">
        <v>236</v>
      </c>
      <c r="E11" s="121"/>
      <c r="F11" s="121"/>
      <c r="G11" s="121"/>
      <c r="H11" s="121"/>
      <c r="I11" s="121"/>
      <c r="J11" s="121"/>
      <c r="K11" s="121"/>
      <c r="L11" s="121"/>
      <c r="M11" s="247" t="s">
        <v>237</v>
      </c>
      <c r="N11" s="247"/>
      <c r="O11" s="247"/>
      <c r="P11" s="247"/>
      <c r="Q11" s="247"/>
      <c r="R11" s="247"/>
      <c r="S11" s="247"/>
      <c r="T11" s="121"/>
      <c r="U11" s="121"/>
      <c r="V11" s="121"/>
      <c r="W11" s="121"/>
      <c r="X11" s="121"/>
      <c r="Y11" s="121"/>
      <c r="Z11" s="121"/>
      <c r="AA11" s="247" t="s">
        <v>237</v>
      </c>
      <c r="AB11" s="247"/>
      <c r="AC11" s="247"/>
      <c r="AD11" s="247"/>
      <c r="AE11" s="247"/>
      <c r="AF11" s="247"/>
      <c r="AG11" s="247"/>
      <c r="AH11" s="121"/>
      <c r="AI11" s="121"/>
      <c r="AJ11" s="121"/>
      <c r="AK11" s="121"/>
      <c r="AL11" s="121"/>
      <c r="AM11" s="121"/>
      <c r="AN11" s="121"/>
      <c r="AO11" s="247" t="s">
        <v>237</v>
      </c>
      <c r="AP11" s="247"/>
      <c r="AQ11" s="247"/>
      <c r="AR11" s="247"/>
      <c r="AS11" s="247"/>
      <c r="AT11" s="247"/>
      <c r="AU11" s="247"/>
      <c r="AV11" s="121"/>
      <c r="AW11" s="121"/>
      <c r="AX11" s="121"/>
      <c r="AY11" s="121"/>
      <c r="AZ11" s="121"/>
      <c r="BA11" s="121"/>
      <c r="BB11" s="121"/>
      <c r="BC11" s="247" t="s">
        <v>237</v>
      </c>
      <c r="BD11" s="247"/>
      <c r="BE11" s="247"/>
      <c r="BF11" s="247"/>
      <c r="BG11" s="247"/>
      <c r="BH11" s="247"/>
      <c r="BI11" s="247"/>
      <c r="BJ11" s="121"/>
      <c r="BK11" s="121"/>
      <c r="BL11" s="121"/>
      <c r="BM11" s="121"/>
      <c r="BN11" s="121"/>
      <c r="BO11" s="121"/>
      <c r="BP11" s="121"/>
      <c r="BQ11" s="247" t="s">
        <v>237</v>
      </c>
      <c r="BR11" s="247"/>
      <c r="BS11" s="247"/>
      <c r="BT11" s="247"/>
      <c r="BU11" s="247"/>
      <c r="BV11" s="247"/>
      <c r="BW11" s="247"/>
      <c r="BX11" s="121"/>
      <c r="BY11" s="121"/>
      <c r="BZ11" s="121"/>
      <c r="CA11" s="121"/>
      <c r="CB11" s="121"/>
      <c r="CC11" s="121"/>
      <c r="CD11" s="121"/>
      <c r="CE11" s="247" t="s">
        <v>237</v>
      </c>
      <c r="CF11" s="247"/>
      <c r="CG11" s="247"/>
      <c r="CH11" s="247"/>
      <c r="CI11" s="247"/>
      <c r="CJ11" s="247"/>
      <c r="CK11" s="247"/>
      <c r="CS11" s="247" t="s">
        <v>237</v>
      </c>
      <c r="CT11" s="247"/>
      <c r="CU11" s="247"/>
      <c r="CV11" s="247"/>
      <c r="CW11" s="247"/>
      <c r="CX11" s="247"/>
      <c r="CY11" s="247"/>
    </row>
    <row s="215" customFormat="1" customHeight="1" ht="12">
      <c r="C12" s="130"/>
      <c r="D12" s="251" t="s">
        <v>238</v>
      </c>
      <c r="E12" s="247" t="s">
        <v>239</v>
      </c>
      <c r="F12" s="250" t="s">
        <v>240</v>
      </c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 t="s">
        <v>241</v>
      </c>
      <c r="U12" s="250"/>
      <c r="V12" s="250"/>
      <c r="W12" s="250"/>
      <c r="X12" s="250"/>
      <c r="Y12" s="250"/>
      <c r="Z12" s="250"/>
      <c r="AA12" s="250"/>
      <c r="AB12" s="250"/>
      <c r="AC12" s="250"/>
      <c r="AD12" s="250"/>
      <c r="AE12" s="250"/>
      <c r="AF12" s="250"/>
      <c r="AG12" s="250"/>
      <c r="AH12" s="250" t="s">
        <v>242</v>
      </c>
      <c r="AI12" s="250"/>
      <c r="AJ12" s="250"/>
      <c r="AK12" s="250"/>
      <c r="AL12" s="250"/>
      <c r="AM12" s="250"/>
      <c r="AN12" s="250"/>
      <c r="AO12" s="250"/>
      <c r="AP12" s="250"/>
      <c r="AQ12" s="250"/>
      <c r="AR12" s="250"/>
      <c r="AS12" s="250"/>
      <c r="AT12" s="250"/>
      <c r="AU12" s="250"/>
      <c r="AV12" s="250" t="s">
        <v>242</v>
      </c>
      <c r="AW12" s="250"/>
      <c r="AX12" s="250"/>
      <c r="AY12" s="250"/>
      <c r="AZ12" s="250"/>
      <c r="BA12" s="250"/>
      <c r="BB12" s="250"/>
      <c r="BC12" s="250"/>
      <c r="BD12" s="250"/>
      <c r="BE12" s="250"/>
      <c r="BF12" s="250"/>
      <c r="BG12" s="250"/>
      <c r="BH12" s="250"/>
      <c r="BI12" s="250"/>
      <c r="BJ12" s="248" t="s">
        <v>243</v>
      </c>
      <c r="BK12" s="248"/>
      <c r="BL12" s="248"/>
      <c r="BM12" s="248"/>
      <c r="BN12" s="248"/>
      <c r="BO12" s="248"/>
      <c r="BP12" s="248"/>
      <c r="BQ12" s="248"/>
      <c r="BR12" s="248"/>
      <c r="BS12" s="248"/>
      <c r="BT12" s="248"/>
      <c r="BU12" s="248"/>
      <c r="BV12" s="248"/>
      <c r="BW12" s="248"/>
      <c r="BX12" s="248" t="s">
        <v>243</v>
      </c>
      <c r="BY12" s="248"/>
      <c r="BZ12" s="248"/>
      <c r="CA12" s="248"/>
      <c r="CB12" s="248"/>
      <c r="CC12" s="248"/>
      <c r="CD12" s="248"/>
      <c r="CE12" s="248"/>
      <c r="CF12" s="248"/>
      <c r="CG12" s="248"/>
      <c r="CH12" s="248"/>
      <c r="CI12" s="248"/>
      <c r="CJ12" s="248"/>
      <c r="CK12" s="248"/>
      <c r="CL12" s="248" t="s">
        <v>243</v>
      </c>
      <c r="CM12" s="248"/>
      <c r="CN12" s="248"/>
      <c r="CO12" s="248"/>
      <c r="CP12" s="248"/>
      <c r="CQ12" s="248"/>
      <c r="CR12" s="248"/>
      <c r="CS12" s="249"/>
      <c r="CT12" s="249"/>
      <c r="CU12" s="249"/>
      <c r="CV12" s="249"/>
      <c r="CW12" s="249"/>
      <c r="CX12" s="249"/>
      <c r="CY12" s="249"/>
    </row>
    <row s="215" customFormat="1" customHeight="1" ht="45">
      <c r="C13" s="130"/>
      <c r="D13" s="251"/>
      <c r="E13" s="247"/>
      <c r="F13" s="253" t="s">
        <v>244</v>
      </c>
      <c r="G13" s="253"/>
      <c r="H13" s="253"/>
      <c r="I13" s="253"/>
      <c r="J13" s="253"/>
      <c r="K13" s="253"/>
      <c r="L13" s="253"/>
      <c r="M13" s="247" t="s">
        <v>245</v>
      </c>
      <c r="N13" s="247"/>
      <c r="O13" s="247"/>
      <c r="P13" s="247"/>
      <c r="Q13" s="247"/>
      <c r="R13" s="247"/>
      <c r="S13" s="247"/>
      <c r="T13" s="247" t="s">
        <v>244</v>
      </c>
      <c r="U13" s="247"/>
      <c r="V13" s="247"/>
      <c r="W13" s="247"/>
      <c r="X13" s="247"/>
      <c r="Y13" s="247"/>
      <c r="Z13" s="247"/>
      <c r="AA13" s="247" t="s">
        <v>245</v>
      </c>
      <c r="AB13" s="247"/>
      <c r="AC13" s="247"/>
      <c r="AD13" s="247"/>
      <c r="AE13" s="247"/>
      <c r="AF13" s="247"/>
      <c r="AG13" s="247"/>
      <c r="AH13" s="247" t="s">
        <v>246</v>
      </c>
      <c r="AI13" s="247"/>
      <c r="AJ13" s="247"/>
      <c r="AK13" s="247"/>
      <c r="AL13" s="247"/>
      <c r="AM13" s="247"/>
      <c r="AN13" s="247"/>
      <c r="AO13" s="247" t="s">
        <v>247</v>
      </c>
      <c r="AP13" s="247"/>
      <c r="AQ13" s="247"/>
      <c r="AR13" s="247"/>
      <c r="AS13" s="247"/>
      <c r="AT13" s="247"/>
      <c r="AU13" s="247"/>
      <c r="AV13" s="247" t="s">
        <v>248</v>
      </c>
      <c r="AW13" s="247"/>
      <c r="AX13" s="247"/>
      <c r="AY13" s="247"/>
      <c r="AZ13" s="247"/>
      <c r="BA13" s="247"/>
      <c r="BB13" s="247"/>
      <c r="BC13" s="247" t="s">
        <v>249</v>
      </c>
      <c r="BD13" s="247"/>
      <c r="BE13" s="247"/>
      <c r="BF13" s="247"/>
      <c r="BG13" s="247"/>
      <c r="BH13" s="247"/>
      <c r="BI13" s="247"/>
      <c r="BJ13" s="247" t="s">
        <v>246</v>
      </c>
      <c r="BK13" s="247"/>
      <c r="BL13" s="247"/>
      <c r="BM13" s="247"/>
      <c r="BN13" s="247"/>
      <c r="BO13" s="247"/>
      <c r="BP13" s="247"/>
      <c r="BQ13" s="247" t="s">
        <v>247</v>
      </c>
      <c r="BR13" s="247"/>
      <c r="BS13" s="247"/>
      <c r="BT13" s="247"/>
      <c r="BU13" s="247"/>
      <c r="BV13" s="247"/>
      <c r="BW13" s="247"/>
      <c r="BX13" s="247" t="s">
        <v>248</v>
      </c>
      <c r="BY13" s="247"/>
      <c r="BZ13" s="247"/>
      <c r="CA13" s="247"/>
      <c r="CB13" s="247"/>
      <c r="CC13" s="247"/>
      <c r="CD13" s="247"/>
      <c r="CE13" s="247" t="s">
        <v>249</v>
      </c>
      <c r="CF13" s="247"/>
      <c r="CG13" s="247"/>
      <c r="CH13" s="247"/>
      <c r="CI13" s="247"/>
      <c r="CJ13" s="247"/>
      <c r="CK13" s="247"/>
      <c r="CL13" s="247" t="s">
        <v>250</v>
      </c>
      <c r="CM13" s="247"/>
      <c r="CN13" s="247"/>
      <c r="CO13" s="247"/>
      <c r="CP13" s="247"/>
      <c r="CQ13" s="247"/>
      <c r="CR13" s="247"/>
      <c r="CS13" s="247" t="s">
        <v>251</v>
      </c>
      <c r="CT13" s="247"/>
      <c r="CU13" s="247"/>
      <c r="CV13" s="247"/>
      <c r="CW13" s="247"/>
      <c r="CX13" s="247"/>
      <c r="CY13" s="247"/>
    </row>
    <row s="215" customFormat="1" customHeight="1" ht="12">
      <c r="C14" s="130"/>
      <c r="D14" s="251"/>
      <c r="E14" s="252"/>
      <c r="F14" s="247" t="s">
        <v>252</v>
      </c>
      <c r="G14" s="247" t="s">
        <v>253</v>
      </c>
      <c r="H14" s="247"/>
      <c r="I14" s="247"/>
      <c r="J14" s="247"/>
      <c r="K14" s="247"/>
      <c r="L14" s="247"/>
      <c r="M14" s="247" t="s">
        <v>252</v>
      </c>
      <c r="N14" s="247" t="s">
        <v>253</v>
      </c>
      <c r="O14" s="247"/>
      <c r="P14" s="247"/>
      <c r="Q14" s="247"/>
      <c r="R14" s="247"/>
      <c r="S14" s="247"/>
      <c r="T14" s="247" t="s">
        <v>252</v>
      </c>
      <c r="U14" s="247" t="s">
        <v>253</v>
      </c>
      <c r="V14" s="247"/>
      <c r="W14" s="247"/>
      <c r="X14" s="247"/>
      <c r="Y14" s="247"/>
      <c r="Z14" s="247"/>
      <c r="AA14" s="247" t="s">
        <v>252</v>
      </c>
      <c r="AB14" s="247" t="s">
        <v>253</v>
      </c>
      <c r="AC14" s="247"/>
      <c r="AD14" s="247"/>
      <c r="AE14" s="247"/>
      <c r="AF14" s="247"/>
      <c r="AG14" s="247"/>
      <c r="AH14" s="247" t="s">
        <v>252</v>
      </c>
      <c r="AI14" s="247" t="s">
        <v>253</v>
      </c>
      <c r="AJ14" s="247"/>
      <c r="AK14" s="247"/>
      <c r="AL14" s="247"/>
      <c r="AM14" s="247"/>
      <c r="AN14" s="247"/>
      <c r="AO14" s="247" t="s">
        <v>252</v>
      </c>
      <c r="AP14" s="247" t="s">
        <v>253</v>
      </c>
      <c r="AQ14" s="247"/>
      <c r="AR14" s="247"/>
      <c r="AS14" s="247"/>
      <c r="AT14" s="247"/>
      <c r="AU14" s="247"/>
      <c r="AV14" s="247" t="s">
        <v>252</v>
      </c>
      <c r="AW14" s="247" t="s">
        <v>253</v>
      </c>
      <c r="AX14" s="247"/>
      <c r="AY14" s="247"/>
      <c r="AZ14" s="247"/>
      <c r="BA14" s="247"/>
      <c r="BB14" s="247"/>
      <c r="BC14" s="247" t="s">
        <v>252</v>
      </c>
      <c r="BD14" s="247" t="s">
        <v>253</v>
      </c>
      <c r="BE14" s="247"/>
      <c r="BF14" s="247"/>
      <c r="BG14" s="247"/>
      <c r="BH14" s="247"/>
      <c r="BI14" s="247"/>
      <c r="BJ14" s="247" t="s">
        <v>252</v>
      </c>
      <c r="BK14" s="247" t="s">
        <v>253</v>
      </c>
      <c r="BL14" s="247"/>
      <c r="BM14" s="247"/>
      <c r="BN14" s="247"/>
      <c r="BO14" s="247"/>
      <c r="BP14" s="247"/>
      <c r="BQ14" s="247" t="s">
        <v>252</v>
      </c>
      <c r="BR14" s="247" t="s">
        <v>253</v>
      </c>
      <c r="BS14" s="247"/>
      <c r="BT14" s="247"/>
      <c r="BU14" s="247"/>
      <c r="BV14" s="247"/>
      <c r="BW14" s="247"/>
      <c r="BX14" s="247" t="s">
        <v>252</v>
      </c>
      <c r="BY14" s="247" t="s">
        <v>253</v>
      </c>
      <c r="BZ14" s="247"/>
      <c r="CA14" s="247"/>
      <c r="CB14" s="247"/>
      <c r="CC14" s="247"/>
      <c r="CD14" s="247"/>
      <c r="CE14" s="247" t="s">
        <v>252</v>
      </c>
      <c r="CF14" s="247" t="s">
        <v>253</v>
      </c>
      <c r="CG14" s="247"/>
      <c r="CH14" s="247"/>
      <c r="CI14" s="247"/>
      <c r="CJ14" s="247"/>
      <c r="CK14" s="247"/>
      <c r="CL14" s="247" t="s">
        <v>252</v>
      </c>
      <c r="CM14" s="247" t="s">
        <v>253</v>
      </c>
      <c r="CN14" s="247"/>
      <c r="CO14" s="247"/>
      <c r="CP14" s="247"/>
      <c r="CQ14" s="247"/>
      <c r="CR14" s="247"/>
      <c r="CS14" s="247" t="s">
        <v>252</v>
      </c>
      <c r="CT14" s="247" t="s">
        <v>253</v>
      </c>
      <c r="CU14" s="247"/>
      <c r="CV14" s="247"/>
      <c r="CW14" s="247"/>
      <c r="CX14" s="247"/>
      <c r="CY14" s="247"/>
    </row>
    <row s="215" customFormat="1" customHeight="1" ht="12">
      <c r="C15" s="130"/>
      <c r="D15" s="251"/>
      <c r="E15" s="252"/>
      <c r="F15" s="247"/>
      <c r="G15" s="129" t="s">
        <v>254</v>
      </c>
      <c r="H15" s="129" t="s">
        <v>255</v>
      </c>
      <c r="I15" s="129" t="s">
        <v>256</v>
      </c>
      <c r="J15" s="129" t="s">
        <v>257</v>
      </c>
      <c r="K15" s="129" t="s">
        <v>258</v>
      </c>
      <c r="L15" s="129" t="s">
        <v>259</v>
      </c>
      <c r="M15" s="247"/>
      <c r="N15" s="129" t="s">
        <v>254</v>
      </c>
      <c r="O15" s="129" t="s">
        <v>255</v>
      </c>
      <c r="P15" s="129" t="s">
        <v>256</v>
      </c>
      <c r="Q15" s="129" t="s">
        <v>257</v>
      </c>
      <c r="R15" s="129" t="s">
        <v>258</v>
      </c>
      <c r="S15" s="129" t="s">
        <v>259</v>
      </c>
      <c r="T15" s="247"/>
      <c r="U15" s="129" t="s">
        <v>254</v>
      </c>
      <c r="V15" s="129" t="s">
        <v>255</v>
      </c>
      <c r="W15" s="129" t="s">
        <v>256</v>
      </c>
      <c r="X15" s="129" t="s">
        <v>257</v>
      </c>
      <c r="Y15" s="129" t="s">
        <v>258</v>
      </c>
      <c r="Z15" s="129" t="s">
        <v>259</v>
      </c>
      <c r="AA15" s="247"/>
      <c r="AB15" s="129" t="s">
        <v>254</v>
      </c>
      <c r="AC15" s="129" t="s">
        <v>255</v>
      </c>
      <c r="AD15" s="129" t="s">
        <v>256</v>
      </c>
      <c r="AE15" s="129" t="s">
        <v>257</v>
      </c>
      <c r="AF15" s="129" t="s">
        <v>258</v>
      </c>
      <c r="AG15" s="129" t="s">
        <v>259</v>
      </c>
      <c r="AH15" s="247"/>
      <c r="AI15" s="129" t="s">
        <v>254</v>
      </c>
      <c r="AJ15" s="129" t="s">
        <v>255</v>
      </c>
      <c r="AK15" s="129" t="s">
        <v>256</v>
      </c>
      <c r="AL15" s="129" t="s">
        <v>257</v>
      </c>
      <c r="AM15" s="129" t="s">
        <v>258</v>
      </c>
      <c r="AN15" s="129" t="s">
        <v>259</v>
      </c>
      <c r="AO15" s="247"/>
      <c r="AP15" s="129" t="s">
        <v>254</v>
      </c>
      <c r="AQ15" s="129" t="s">
        <v>255</v>
      </c>
      <c r="AR15" s="129" t="s">
        <v>256</v>
      </c>
      <c r="AS15" s="129" t="s">
        <v>257</v>
      </c>
      <c r="AT15" s="129" t="s">
        <v>258</v>
      </c>
      <c r="AU15" s="129" t="s">
        <v>259</v>
      </c>
      <c r="AV15" s="247"/>
      <c r="AW15" s="129" t="s">
        <v>254</v>
      </c>
      <c r="AX15" s="129" t="s">
        <v>255</v>
      </c>
      <c r="AY15" s="129" t="s">
        <v>256</v>
      </c>
      <c r="AZ15" s="129" t="s">
        <v>257</v>
      </c>
      <c r="BA15" s="129" t="s">
        <v>258</v>
      </c>
      <c r="BB15" s="129" t="s">
        <v>259</v>
      </c>
      <c r="BC15" s="247"/>
      <c r="BD15" s="129" t="s">
        <v>254</v>
      </c>
      <c r="BE15" s="129" t="s">
        <v>255</v>
      </c>
      <c r="BF15" s="129" t="s">
        <v>256</v>
      </c>
      <c r="BG15" s="129" t="s">
        <v>257</v>
      </c>
      <c r="BH15" s="129" t="s">
        <v>258</v>
      </c>
      <c r="BI15" s="129" t="s">
        <v>259</v>
      </c>
      <c r="BJ15" s="247"/>
      <c r="BK15" s="129" t="s">
        <v>254</v>
      </c>
      <c r="BL15" s="129" t="s">
        <v>255</v>
      </c>
      <c r="BM15" s="129" t="s">
        <v>256</v>
      </c>
      <c r="BN15" s="129" t="s">
        <v>257</v>
      </c>
      <c r="BO15" s="129" t="s">
        <v>258</v>
      </c>
      <c r="BP15" s="129" t="s">
        <v>259</v>
      </c>
      <c r="BQ15" s="247"/>
      <c r="BR15" s="129" t="s">
        <v>254</v>
      </c>
      <c r="BS15" s="129" t="s">
        <v>255</v>
      </c>
      <c r="BT15" s="129" t="s">
        <v>256</v>
      </c>
      <c r="BU15" s="129" t="s">
        <v>257</v>
      </c>
      <c r="BV15" s="129" t="s">
        <v>258</v>
      </c>
      <c r="BW15" s="129" t="s">
        <v>259</v>
      </c>
      <c r="BX15" s="247"/>
      <c r="BY15" s="129" t="s">
        <v>254</v>
      </c>
      <c r="BZ15" s="129" t="s">
        <v>255</v>
      </c>
      <c r="CA15" s="129" t="s">
        <v>256</v>
      </c>
      <c r="CB15" s="129" t="s">
        <v>257</v>
      </c>
      <c r="CC15" s="129" t="s">
        <v>258</v>
      </c>
      <c r="CD15" s="129" t="s">
        <v>259</v>
      </c>
      <c r="CE15" s="247"/>
      <c r="CF15" s="129" t="s">
        <v>254</v>
      </c>
      <c r="CG15" s="129" t="s">
        <v>255</v>
      </c>
      <c r="CH15" s="129" t="s">
        <v>256</v>
      </c>
      <c r="CI15" s="129" t="s">
        <v>257</v>
      </c>
      <c r="CJ15" s="129" t="s">
        <v>258</v>
      </c>
      <c r="CK15" s="129" t="s">
        <v>259</v>
      </c>
      <c r="CL15" s="247"/>
      <c r="CM15" s="129" t="s">
        <v>254</v>
      </c>
      <c r="CN15" s="129" t="s">
        <v>255</v>
      </c>
      <c r="CO15" s="129" t="s">
        <v>256</v>
      </c>
      <c r="CP15" s="129" t="s">
        <v>257</v>
      </c>
      <c r="CQ15" s="129" t="s">
        <v>258</v>
      </c>
      <c r="CR15" s="129" t="s">
        <v>259</v>
      </c>
      <c r="CS15" s="247"/>
      <c r="CT15" s="129" t="s">
        <v>254</v>
      </c>
      <c r="CU15" s="129" t="s">
        <v>255</v>
      </c>
      <c r="CV15" s="129" t="s">
        <v>256</v>
      </c>
      <c r="CW15" s="129" t="s">
        <v>257</v>
      </c>
      <c r="CX15" s="129" t="s">
        <v>258</v>
      </c>
      <c r="CY15" s="129" t="s">
        <v>259</v>
      </c>
    </row>
    <row s="215" customFormat="1" customHeight="1" ht="12">
      <c r="C16" s="130"/>
      <c r="D16" s="251"/>
      <c r="E16" s="252"/>
      <c r="F16" s="129" t="s">
        <v>260</v>
      </c>
      <c r="G16" s="129" t="s">
        <v>260</v>
      </c>
      <c r="H16" s="129" t="s">
        <v>260</v>
      </c>
      <c r="I16" s="129" t="s">
        <v>260</v>
      </c>
      <c r="J16" s="129" t="s">
        <v>260</v>
      </c>
      <c r="K16" s="129" t="s">
        <v>260</v>
      </c>
      <c r="L16" s="129" t="s">
        <v>260</v>
      </c>
      <c r="M16" s="129" t="s">
        <v>261</v>
      </c>
      <c r="N16" s="129" t="s">
        <v>261</v>
      </c>
      <c r="O16" s="129" t="s">
        <v>261</v>
      </c>
      <c r="P16" s="129" t="s">
        <v>261</v>
      </c>
      <c r="Q16" s="129" t="s">
        <v>261</v>
      </c>
      <c r="R16" s="129" t="s">
        <v>261</v>
      </c>
      <c r="S16" s="129" t="s">
        <v>261</v>
      </c>
      <c r="T16" s="129" t="s">
        <v>260</v>
      </c>
      <c r="U16" s="129" t="s">
        <v>260</v>
      </c>
      <c r="V16" s="129" t="s">
        <v>260</v>
      </c>
      <c r="W16" s="129" t="s">
        <v>260</v>
      </c>
      <c r="X16" s="129" t="s">
        <v>260</v>
      </c>
      <c r="Y16" s="129" t="s">
        <v>260</v>
      </c>
      <c r="Z16" s="129" t="s">
        <v>260</v>
      </c>
      <c r="AA16" s="129" t="s">
        <v>261</v>
      </c>
      <c r="AB16" s="129" t="s">
        <v>261</v>
      </c>
      <c r="AC16" s="129" t="s">
        <v>261</v>
      </c>
      <c r="AD16" s="129" t="s">
        <v>261</v>
      </c>
      <c r="AE16" s="129" t="s">
        <v>261</v>
      </c>
      <c r="AF16" s="129" t="s">
        <v>261</v>
      </c>
      <c r="AG16" s="129" t="s">
        <v>261</v>
      </c>
      <c r="AH16" s="129" t="s">
        <v>260</v>
      </c>
      <c r="AI16" s="129" t="s">
        <v>260</v>
      </c>
      <c r="AJ16" s="129" t="s">
        <v>260</v>
      </c>
      <c r="AK16" s="129" t="s">
        <v>260</v>
      </c>
      <c r="AL16" s="129" t="s">
        <v>260</v>
      </c>
      <c r="AM16" s="129" t="s">
        <v>260</v>
      </c>
      <c r="AN16" s="129" t="s">
        <v>260</v>
      </c>
      <c r="AO16" s="129" t="s">
        <v>261</v>
      </c>
      <c r="AP16" s="129" t="s">
        <v>261</v>
      </c>
      <c r="AQ16" s="129" t="s">
        <v>261</v>
      </c>
      <c r="AR16" s="129" t="s">
        <v>261</v>
      </c>
      <c r="AS16" s="129" t="s">
        <v>261</v>
      </c>
      <c r="AT16" s="129" t="s">
        <v>261</v>
      </c>
      <c r="AU16" s="129" t="s">
        <v>261</v>
      </c>
      <c r="AV16" s="129" t="s">
        <v>262</v>
      </c>
      <c r="AW16" s="129" t="s">
        <v>262</v>
      </c>
      <c r="AX16" s="129" t="s">
        <v>262</v>
      </c>
      <c r="AY16" s="129" t="s">
        <v>262</v>
      </c>
      <c r="AZ16" s="129" t="s">
        <v>262</v>
      </c>
      <c r="BA16" s="129" t="s">
        <v>262</v>
      </c>
      <c r="BB16" s="129" t="s">
        <v>262</v>
      </c>
      <c r="BC16" s="129" t="s">
        <v>261</v>
      </c>
      <c r="BD16" s="129" t="s">
        <v>261</v>
      </c>
      <c r="BE16" s="129" t="s">
        <v>261</v>
      </c>
      <c r="BF16" s="129" t="s">
        <v>261</v>
      </c>
      <c r="BG16" s="129" t="s">
        <v>261</v>
      </c>
      <c r="BH16" s="129" t="s">
        <v>261</v>
      </c>
      <c r="BI16" s="129" t="s">
        <v>261</v>
      </c>
      <c r="BJ16" s="129" t="s">
        <v>260</v>
      </c>
      <c r="BK16" s="129" t="s">
        <v>260</v>
      </c>
      <c r="BL16" s="129" t="s">
        <v>260</v>
      </c>
      <c r="BM16" s="129" t="s">
        <v>260</v>
      </c>
      <c r="BN16" s="129" t="s">
        <v>260</v>
      </c>
      <c r="BO16" s="129" t="s">
        <v>260</v>
      </c>
      <c r="BP16" s="129" t="s">
        <v>260</v>
      </c>
      <c r="BQ16" s="129" t="s">
        <v>261</v>
      </c>
      <c r="BR16" s="129" t="s">
        <v>261</v>
      </c>
      <c r="BS16" s="129" t="s">
        <v>261</v>
      </c>
      <c r="BT16" s="129" t="s">
        <v>261</v>
      </c>
      <c r="BU16" s="129" t="s">
        <v>261</v>
      </c>
      <c r="BV16" s="129" t="s">
        <v>261</v>
      </c>
      <c r="BW16" s="129" t="s">
        <v>261</v>
      </c>
      <c r="BX16" s="129" t="s">
        <v>262</v>
      </c>
      <c r="BY16" s="129" t="s">
        <v>262</v>
      </c>
      <c r="BZ16" s="129" t="s">
        <v>262</v>
      </c>
      <c r="CA16" s="129" t="s">
        <v>262</v>
      </c>
      <c r="CB16" s="129" t="s">
        <v>262</v>
      </c>
      <c r="CC16" s="129" t="s">
        <v>262</v>
      </c>
      <c r="CD16" s="129" t="s">
        <v>262</v>
      </c>
      <c r="CE16" s="129" t="s">
        <v>261</v>
      </c>
      <c r="CF16" s="129" t="s">
        <v>261</v>
      </c>
      <c r="CG16" s="129" t="s">
        <v>261</v>
      </c>
      <c r="CH16" s="129" t="s">
        <v>261</v>
      </c>
      <c r="CI16" s="129" t="s">
        <v>261</v>
      </c>
      <c r="CJ16" s="129" t="s">
        <v>261</v>
      </c>
      <c r="CK16" s="129" t="s">
        <v>261</v>
      </c>
      <c r="CL16" s="129" t="s">
        <v>262</v>
      </c>
      <c r="CM16" s="129" t="s">
        <v>262</v>
      </c>
      <c r="CN16" s="129" t="s">
        <v>262</v>
      </c>
      <c r="CO16" s="129" t="s">
        <v>262</v>
      </c>
      <c r="CP16" s="129" t="s">
        <v>262</v>
      </c>
      <c r="CQ16" s="129" t="s">
        <v>262</v>
      </c>
      <c r="CR16" s="129" t="s">
        <v>262</v>
      </c>
      <c r="CS16" s="129" t="s">
        <v>261</v>
      </c>
      <c r="CT16" s="129" t="s">
        <v>261</v>
      </c>
      <c r="CU16" s="129" t="s">
        <v>261</v>
      </c>
      <c r="CV16" s="129" t="s">
        <v>261</v>
      </c>
      <c r="CW16" s="129" t="s">
        <v>261</v>
      </c>
      <c r="CX16" s="129" t="s">
        <v>261</v>
      </c>
      <c r="CY16" s="129" t="s">
        <v>261</v>
      </c>
    </row>
    <row customHeight="1" ht="12">
      <c r="D17" s="126">
        <v>1</v>
      </c>
      <c r="E17" s="126">
        <v>2</v>
      </c>
      <c r="F17" s="127">
        <v>3</v>
      </c>
      <c r="G17" s="127">
        <v>4</v>
      </c>
      <c r="H17" s="127">
        <v>5</v>
      </c>
      <c r="I17" s="127">
        <v>6</v>
      </c>
      <c r="J17" s="127">
        <v>7</v>
      </c>
      <c r="K17" s="127">
        <v>8</v>
      </c>
      <c r="L17" s="127">
        <v>9</v>
      </c>
      <c r="M17" s="126">
        <v>10</v>
      </c>
      <c r="N17" s="127">
        <v>11</v>
      </c>
      <c r="O17" s="126">
        <v>12</v>
      </c>
      <c r="P17" s="127">
        <v>13</v>
      </c>
      <c r="Q17" s="126">
        <v>14</v>
      </c>
      <c r="R17" s="127">
        <v>15</v>
      </c>
      <c r="S17" s="126">
        <v>16</v>
      </c>
      <c r="T17" s="127">
        <v>17</v>
      </c>
      <c r="U17" s="126">
        <v>18</v>
      </c>
      <c r="V17" s="127">
        <v>19</v>
      </c>
      <c r="W17" s="126">
        <v>20</v>
      </c>
      <c r="X17" s="127">
        <v>21</v>
      </c>
      <c r="Y17" s="126">
        <v>22</v>
      </c>
      <c r="Z17" s="127">
        <v>23</v>
      </c>
      <c r="AA17" s="126">
        <v>24</v>
      </c>
      <c r="AB17" s="127">
        <v>25</v>
      </c>
      <c r="AC17" s="126">
        <v>26</v>
      </c>
      <c r="AD17" s="127">
        <v>27</v>
      </c>
      <c r="AE17" s="126">
        <v>28</v>
      </c>
      <c r="AF17" s="127">
        <v>29</v>
      </c>
      <c r="AG17" s="126">
        <v>30</v>
      </c>
      <c r="AH17" s="127">
        <v>31</v>
      </c>
      <c r="AI17" s="126">
        <v>32</v>
      </c>
      <c r="AJ17" s="127">
        <v>33</v>
      </c>
      <c r="AK17" s="126">
        <v>34</v>
      </c>
      <c r="AL17" s="127">
        <v>35</v>
      </c>
      <c r="AM17" s="126">
        <v>36</v>
      </c>
      <c r="AN17" s="127">
        <v>37</v>
      </c>
      <c r="AO17" s="126">
        <v>38</v>
      </c>
      <c r="AP17" s="127">
        <v>39</v>
      </c>
      <c r="AQ17" s="126">
        <v>40</v>
      </c>
      <c r="AR17" s="127">
        <v>41</v>
      </c>
      <c r="AS17" s="126">
        <v>42</v>
      </c>
      <c r="AT17" s="127">
        <v>43</v>
      </c>
      <c r="AU17" s="126">
        <v>44</v>
      </c>
      <c r="AV17" s="127">
        <v>45</v>
      </c>
      <c r="AW17" s="126">
        <v>46</v>
      </c>
      <c r="AX17" s="127">
        <v>47</v>
      </c>
      <c r="AY17" s="126">
        <v>48</v>
      </c>
      <c r="AZ17" s="127">
        <v>49</v>
      </c>
      <c r="BA17" s="126">
        <v>50</v>
      </c>
      <c r="BB17" s="127">
        <v>51</v>
      </c>
      <c r="BC17" s="126">
        <v>52</v>
      </c>
      <c r="BD17" s="127">
        <v>53</v>
      </c>
      <c r="BE17" s="126">
        <v>54</v>
      </c>
      <c r="BF17" s="127">
        <v>55</v>
      </c>
      <c r="BG17" s="126">
        <v>56</v>
      </c>
      <c r="BH17" s="127">
        <v>57</v>
      </c>
      <c r="BI17" s="126">
        <v>58</v>
      </c>
      <c r="BJ17" s="127">
        <v>59</v>
      </c>
      <c r="BK17" s="126">
        <v>60</v>
      </c>
      <c r="BL17" s="127">
        <v>61</v>
      </c>
      <c r="BM17" s="126">
        <v>62</v>
      </c>
      <c r="BN17" s="127">
        <v>63</v>
      </c>
      <c r="BO17" s="126">
        <v>64</v>
      </c>
      <c r="BP17" s="127">
        <v>65</v>
      </c>
      <c r="BQ17" s="126">
        <v>66</v>
      </c>
      <c r="BR17" s="127">
        <v>67</v>
      </c>
      <c r="BS17" s="126">
        <v>68</v>
      </c>
      <c r="BT17" s="127">
        <v>69</v>
      </c>
      <c r="BU17" s="126">
        <v>70</v>
      </c>
      <c r="BV17" s="127">
        <v>71</v>
      </c>
      <c r="BW17" s="126">
        <v>72</v>
      </c>
      <c r="BX17" s="127">
        <v>73</v>
      </c>
      <c r="BY17" s="126">
        <v>74</v>
      </c>
      <c r="BZ17" s="127">
        <v>75</v>
      </c>
      <c r="CA17" s="126">
        <v>76</v>
      </c>
      <c r="CB17" s="127">
        <v>77</v>
      </c>
      <c r="CC17" s="126">
        <v>78</v>
      </c>
      <c r="CD17" s="127">
        <v>79</v>
      </c>
      <c r="CE17" s="126">
        <v>80</v>
      </c>
      <c r="CF17" s="127">
        <v>81</v>
      </c>
      <c r="CG17" s="126">
        <v>82</v>
      </c>
      <c r="CH17" s="127">
        <v>83</v>
      </c>
      <c r="CI17" s="126">
        <v>84</v>
      </c>
      <c r="CJ17" s="127">
        <v>85</v>
      </c>
      <c r="CK17" s="126">
        <v>86</v>
      </c>
      <c r="CL17" s="127">
        <v>87</v>
      </c>
      <c r="CM17" s="126">
        <v>88</v>
      </c>
      <c r="CN17" s="127">
        <v>89</v>
      </c>
      <c r="CO17" s="126">
        <v>90</v>
      </c>
      <c r="CP17" s="127">
        <v>91</v>
      </c>
      <c r="CQ17" s="126">
        <v>92</v>
      </c>
      <c r="CR17" s="127">
        <v>93</v>
      </c>
      <c r="CS17" s="126">
        <v>94</v>
      </c>
      <c r="CT17" s="127">
        <v>95</v>
      </c>
      <c r="CU17" s="126">
        <v>96</v>
      </c>
      <c r="CV17" s="127">
        <v>97</v>
      </c>
      <c r="CW17" s="126">
        <v>98</v>
      </c>
      <c r="CX17" s="127">
        <v>99</v>
      </c>
      <c r="CY17" s="126">
        <v>100</v>
      </c>
    </row>
    <row s="115" customFormat="1" customHeight="1" ht="45">
      <c r="C18" s="115"/>
      <c r="D18" s="267" t="s">
        <v>263</v>
      </c>
      <c r="E18" s="268" t="s">
        <v>264</v>
      </c>
      <c r="F18" s="112">
        <f>SUM(G18:L18)</f>
        <v>0</v>
      </c>
      <c r="G18" s="112">
        <f>SUM(G19,G37,G55)</f>
        <v>0</v>
      </c>
      <c r="H18" s="112">
        <f>SUM(H19,H37,H55)</f>
        <v>0</v>
      </c>
      <c r="I18" s="112">
        <f>SUM(I19,I37,I55)</f>
        <v>0</v>
      </c>
      <c r="J18" s="112">
        <f>SUM(J19,J37,J55)</f>
        <v>0</v>
      </c>
      <c r="K18" s="112">
        <f>SUM(K19,K37,K55)</f>
        <v>0</v>
      </c>
      <c r="L18" s="112">
        <f>SUM(L19,L37,L55)</f>
        <v>0</v>
      </c>
      <c r="M18" s="112">
        <f>SUM(N18:S18)</f>
        <v>0</v>
      </c>
      <c r="N18" s="112">
        <f>SUM(N19,N37,N55)</f>
        <v>0</v>
      </c>
      <c r="O18" s="112">
        <f>SUM(O19,O37,O55)</f>
        <v>0</v>
      </c>
      <c r="P18" s="112">
        <f>SUM(P19,P37,P55)</f>
        <v>0</v>
      </c>
      <c r="Q18" s="112">
        <f>SUM(Q19,Q37,Q55)</f>
        <v>0</v>
      </c>
      <c r="R18" s="112">
        <f>SUM(R19,R37,R55)</f>
        <v>0</v>
      </c>
      <c r="S18" s="112">
        <f>SUM(S19,S37,S55)</f>
        <v>0</v>
      </c>
      <c r="T18" s="112">
        <f>SUM(U18:Z18)</f>
        <v>0</v>
      </c>
      <c r="U18" s="112">
        <f>SUM(U19,U37,U55)</f>
        <v>0</v>
      </c>
      <c r="V18" s="112">
        <f>SUM(V19,V37,V55)</f>
        <v>0</v>
      </c>
      <c r="W18" s="112">
        <f>SUM(W19,W37,W55)</f>
        <v>0</v>
      </c>
      <c r="X18" s="112">
        <f>SUM(X19,X37,X55)</f>
        <v>0</v>
      </c>
      <c r="Y18" s="112">
        <f>SUM(Y19,Y37,Y55)</f>
        <v>0</v>
      </c>
      <c r="Z18" s="112">
        <f>SUM(Z19,Z37,Z55)</f>
        <v>0</v>
      </c>
      <c r="AA18" s="112">
        <f>SUM(AB18:AG18)</f>
        <v>0</v>
      </c>
      <c r="AB18" s="112">
        <f>SUM(AB19,AB37,AB55)</f>
        <v>0</v>
      </c>
      <c r="AC18" s="112">
        <f>SUM(AC19,AC37,AC55)</f>
        <v>0</v>
      </c>
      <c r="AD18" s="112">
        <f>SUM(AD19,AD37,AD55)</f>
        <v>0</v>
      </c>
      <c r="AE18" s="112">
        <f>SUM(AE19,AE37,AE55)</f>
        <v>0</v>
      </c>
      <c r="AF18" s="112">
        <f>SUM(AF19,AF37,AF55)</f>
        <v>0</v>
      </c>
      <c r="AG18" s="112">
        <f>SUM(AG19,AG37,AG55)</f>
        <v>0</v>
      </c>
      <c r="AH18" s="112">
        <f>SUM(AI18:AN18)</f>
        <v>0</v>
      </c>
      <c r="AI18" s="112">
        <f>SUM(AI19,AI37,AI55)</f>
        <v>0</v>
      </c>
      <c r="AJ18" s="112">
        <f>SUM(AJ19,AJ37,AJ55)</f>
        <v>0</v>
      </c>
      <c r="AK18" s="112">
        <f>SUM(AK19,AK37,AK55)</f>
        <v>0</v>
      </c>
      <c r="AL18" s="112">
        <f>SUM(AL19,AL37,AL55)</f>
        <v>0</v>
      </c>
      <c r="AM18" s="112">
        <f>SUM(AM19,AM37,AM55)</f>
        <v>0</v>
      </c>
      <c r="AN18" s="112">
        <f>SUM(AN19,AN37,AN55)</f>
        <v>0</v>
      </c>
      <c r="AO18" s="112">
        <f>SUM(AP18:AU18)</f>
        <v>0</v>
      </c>
      <c r="AP18" s="112">
        <f>SUM(AP19,AP37,AP55)</f>
        <v>0</v>
      </c>
      <c r="AQ18" s="112">
        <f>SUM(AQ19,AQ37,AQ55)</f>
        <v>0</v>
      </c>
      <c r="AR18" s="112">
        <f>SUM(AR19,AR37,AR55)</f>
        <v>0</v>
      </c>
      <c r="AS18" s="112">
        <f>SUM(AS19,AS37,AS55)</f>
        <v>0</v>
      </c>
      <c r="AT18" s="112">
        <f>SUM(AT19,AT37,AT55)</f>
        <v>0</v>
      </c>
      <c r="AU18" s="112">
        <f>SUM(AU19,AU37,AU55)</f>
        <v>0</v>
      </c>
      <c r="AV18" s="112">
        <f>SUM(AW18:BB18)</f>
        <v>0</v>
      </c>
      <c r="AW18" s="112">
        <f>SUM(AW19,AW37,AW55)</f>
        <v>0</v>
      </c>
      <c r="AX18" s="112">
        <f>SUM(AX19,AX37,AX55)</f>
        <v>0</v>
      </c>
      <c r="AY18" s="112">
        <f>SUM(AY19,AY37,AY55)</f>
        <v>0</v>
      </c>
      <c r="AZ18" s="112">
        <f>SUM(AZ19,AZ37,AZ55)</f>
        <v>0</v>
      </c>
      <c r="BA18" s="112">
        <f>SUM(BA19,BA37,BA55)</f>
        <v>0</v>
      </c>
      <c r="BB18" s="112">
        <f>SUM(BB19,BB37,BB55)</f>
        <v>0</v>
      </c>
      <c r="BC18" s="112">
        <f>SUM(BD18:BI18)</f>
        <v>0</v>
      </c>
      <c r="BD18" s="112">
        <f>SUM(BD19,BD37,BD55)</f>
        <v>0</v>
      </c>
      <c r="BE18" s="112">
        <f>SUM(BE19,BE37,BE55)</f>
        <v>0</v>
      </c>
      <c r="BF18" s="112">
        <f>SUM(BF19,BF37,BF55)</f>
        <v>0</v>
      </c>
      <c r="BG18" s="112">
        <f>SUM(BG19,BG37,BG55)</f>
        <v>0</v>
      </c>
      <c r="BH18" s="112">
        <f>SUM(BH19,BH37,BH55)</f>
        <v>0</v>
      </c>
      <c r="BI18" s="112">
        <f>SUM(BI19,BI37,BI55)</f>
        <v>0</v>
      </c>
      <c r="BJ18" s="112">
        <f>SUM(BK18:BP18)</f>
        <v>0</v>
      </c>
      <c r="BK18" s="112">
        <f>SUM(BK19,BK37,BK55)</f>
        <v>0</v>
      </c>
      <c r="BL18" s="112">
        <f>SUM(BL19,BL37,BL55)</f>
        <v>0</v>
      </c>
      <c r="BM18" s="112">
        <f>SUM(BM19,BM37,BM55)</f>
        <v>0</v>
      </c>
      <c r="BN18" s="112">
        <f>SUM(BN19,BN37,BN55)</f>
        <v>0</v>
      </c>
      <c r="BO18" s="112">
        <f>SUM(BO19,BO37,BO55)</f>
        <v>0</v>
      </c>
      <c r="BP18" s="112">
        <f>SUM(BP19,BP37,BP55)</f>
        <v>0</v>
      </c>
      <c r="BQ18" s="112">
        <f>SUM(BR18:BW18)</f>
        <v>0</v>
      </c>
      <c r="BR18" s="112">
        <f>SUM(BR19,BR37,BR55)</f>
        <v>0</v>
      </c>
      <c r="BS18" s="112">
        <f>SUM(BS19,BS37,BS55)</f>
        <v>0</v>
      </c>
      <c r="BT18" s="112">
        <f>SUM(BT19,BT37,BT55)</f>
        <v>0</v>
      </c>
      <c r="BU18" s="112">
        <f>SUM(BU19,BU37,BU55)</f>
        <v>0</v>
      </c>
      <c r="BV18" s="112">
        <f>SUM(BV19,BV37,BV55)</f>
        <v>0</v>
      </c>
      <c r="BW18" s="112">
        <f>SUM(BW19,BW37,BW55)</f>
        <v>0</v>
      </c>
      <c r="BX18" s="112">
        <f>SUM(BY18:CD18)</f>
        <v>0</v>
      </c>
      <c r="BY18" s="112">
        <f>SUM(BY19,BY37,BY55)</f>
        <v>0</v>
      </c>
      <c r="BZ18" s="112">
        <f>SUM(BZ19,BZ37,BZ55)</f>
        <v>0</v>
      </c>
      <c r="CA18" s="112">
        <f>SUM(CA19,CA37,CA55)</f>
        <v>0</v>
      </c>
      <c r="CB18" s="112">
        <f>SUM(CB19,CB37,CB55)</f>
        <v>0</v>
      </c>
      <c r="CC18" s="112">
        <f>SUM(CC19,CC37,CC55)</f>
        <v>0</v>
      </c>
      <c r="CD18" s="112">
        <f>SUM(CD19,CD37,CD55)</f>
        <v>0</v>
      </c>
      <c r="CE18" s="112">
        <f>SUM(CF18:CK18)</f>
        <v>0</v>
      </c>
      <c r="CF18" s="112">
        <f>SUM(CF19,CF37,CF55)</f>
        <v>0</v>
      </c>
      <c r="CG18" s="112">
        <f>SUM(CG19,CG37,CG55)</f>
        <v>0</v>
      </c>
      <c r="CH18" s="112">
        <f>SUM(CH19,CH37,CH55)</f>
        <v>0</v>
      </c>
      <c r="CI18" s="112">
        <f>SUM(CI19,CI37,CI55)</f>
        <v>0</v>
      </c>
      <c r="CJ18" s="112">
        <f>SUM(CJ19,CJ37,CJ55)</f>
        <v>0</v>
      </c>
      <c r="CK18" s="112">
        <f>SUM(CK19,CK37,CK55)</f>
        <v>0</v>
      </c>
      <c r="CL18" s="112">
        <f>SUM(CM18:CR18)</f>
        <v>0</v>
      </c>
      <c r="CM18" s="112">
        <f>SUM(CM19,CM37,CM55)</f>
        <v>0</v>
      </c>
      <c r="CN18" s="112">
        <f>SUM(CN19,CN37,CN55)</f>
        <v>0</v>
      </c>
      <c r="CO18" s="112">
        <f>SUM(CO19,CO37,CO55)</f>
        <v>0</v>
      </c>
      <c r="CP18" s="112">
        <f>SUM(CP19,CP37,CP55)</f>
        <v>0</v>
      </c>
      <c r="CQ18" s="112">
        <f>SUM(CQ19,CQ37,CQ55)</f>
        <v>0</v>
      </c>
      <c r="CR18" s="112">
        <f>SUM(CR19,CR37,CR55)</f>
        <v>0</v>
      </c>
      <c r="CS18" s="112">
        <f>SUM(CT18:CY18)</f>
        <v>0</v>
      </c>
      <c r="CT18" s="112">
        <f>SUM(CT19,CT37,CT55)</f>
        <v>0</v>
      </c>
      <c r="CU18" s="112">
        <f>SUM(CU19,CU37,CU55)</f>
        <v>0</v>
      </c>
      <c r="CV18" s="112">
        <f>SUM(CV19,CV37,CV55)</f>
        <v>0</v>
      </c>
      <c r="CW18" s="112">
        <f>SUM(CW19,CW37,CW55)</f>
        <v>0</v>
      </c>
      <c r="CX18" s="112">
        <f>SUM(CX19,CX37,CX55)</f>
        <v>0</v>
      </c>
      <c r="CY18" s="112">
        <f>SUM(CY19,CY37,CY55)</f>
        <v>0</v>
      </c>
    </row>
    <row customHeight="1" ht="24">
      <c r="C19" s="121"/>
      <c r="D19" s="269" t="s">
        <v>265</v>
      </c>
      <c r="E19" s="270" t="s">
        <v>266</v>
      </c>
      <c r="F19" s="118">
        <f>SUM(G19:L19)</f>
        <v>0</v>
      </c>
      <c r="G19" s="118">
        <f>SUM(G20,G30:G36)</f>
        <v>0</v>
      </c>
      <c r="H19" s="118">
        <f>SUM(H20,H30:H36)</f>
        <v>0</v>
      </c>
      <c r="I19" s="118">
        <f>SUM(I20,I30:I36)</f>
        <v>0</v>
      </c>
      <c r="J19" s="118">
        <f>SUM(J20,J30:J36)</f>
        <v>0</v>
      </c>
      <c r="K19" s="118">
        <f>SUM(K20,K30:K36)</f>
        <v>0</v>
      </c>
      <c r="L19" s="118">
        <f>SUM(L20,L30:L36)</f>
        <v>0</v>
      </c>
      <c r="M19" s="118">
        <f>SUM(N19:S19)</f>
        <v>0</v>
      </c>
      <c r="N19" s="118">
        <f>SUM(N20,N30:N36)</f>
        <v>0</v>
      </c>
      <c r="O19" s="118">
        <f>SUM(O20,O30:O36)</f>
        <v>0</v>
      </c>
      <c r="P19" s="118">
        <f>SUM(P20,P30:P36)</f>
        <v>0</v>
      </c>
      <c r="Q19" s="118">
        <f>SUM(Q20,Q30:Q36)</f>
        <v>0</v>
      </c>
      <c r="R19" s="118">
        <f>SUM(R20,R30:R36)</f>
        <v>0</v>
      </c>
      <c r="S19" s="118">
        <f>SUM(S20,S30:S36)</f>
        <v>0</v>
      </c>
      <c r="T19" s="118">
        <f>SUM(U19:Z19)</f>
        <v>0</v>
      </c>
      <c r="U19" s="118">
        <f>SUM(U20,U30:U36)</f>
        <v>0</v>
      </c>
      <c r="V19" s="118">
        <f>SUM(V20,V30:V36)</f>
        <v>0</v>
      </c>
      <c r="W19" s="118">
        <f>SUM(W20,W30:W36)</f>
        <v>0</v>
      </c>
      <c r="X19" s="118">
        <f>SUM(X20,X30:X36)</f>
        <v>0</v>
      </c>
      <c r="Y19" s="118">
        <f>SUM(Y20,Y30:Y36)</f>
        <v>0</v>
      </c>
      <c r="Z19" s="118">
        <f>SUM(Z20,Z30:Z36)</f>
        <v>0</v>
      </c>
      <c r="AA19" s="118">
        <f>SUM(AB19:AG19)</f>
        <v>0</v>
      </c>
      <c r="AB19" s="118">
        <f>SUM(AB20,AB30:AB36)</f>
        <v>0</v>
      </c>
      <c r="AC19" s="118">
        <f>SUM(AC20,AC30:AC36)</f>
        <v>0</v>
      </c>
      <c r="AD19" s="118">
        <f>SUM(AD20,AD30:AD36)</f>
        <v>0</v>
      </c>
      <c r="AE19" s="118">
        <f>SUM(AE20,AE30:AE36)</f>
        <v>0</v>
      </c>
      <c r="AF19" s="118">
        <f>SUM(AF20,AF30:AF36)</f>
        <v>0</v>
      </c>
      <c r="AG19" s="118">
        <f>SUM(AG20,AG30:AG36)</f>
        <v>0</v>
      </c>
      <c r="AH19" s="118">
        <f>SUM(AI19:AN19)</f>
        <v>0</v>
      </c>
      <c r="AI19" s="118">
        <f>SUM(AI20,AI30:AI36)</f>
        <v>0</v>
      </c>
      <c r="AJ19" s="118">
        <f>SUM(AJ20,AJ30:AJ36)</f>
        <v>0</v>
      </c>
      <c r="AK19" s="118">
        <f>SUM(AK20,AK30:AK36)</f>
        <v>0</v>
      </c>
      <c r="AL19" s="118">
        <f>SUM(AL20,AL30:AL36)</f>
        <v>0</v>
      </c>
      <c r="AM19" s="118">
        <f>SUM(AM20,AM30:AM36)</f>
        <v>0</v>
      </c>
      <c r="AN19" s="118">
        <f>SUM(AN20,AN30:AN36)</f>
        <v>0</v>
      </c>
      <c r="AO19" s="118">
        <f>SUM(AP19:AU19)</f>
        <v>0</v>
      </c>
      <c r="AP19" s="118">
        <f>SUM(AP20,AP30:AP36)</f>
        <v>0</v>
      </c>
      <c r="AQ19" s="118">
        <f>SUM(AQ20,AQ30:AQ36)</f>
        <v>0</v>
      </c>
      <c r="AR19" s="118">
        <f>SUM(AR20,AR30:AR36)</f>
        <v>0</v>
      </c>
      <c r="AS19" s="118">
        <f>SUM(AS20,AS30:AS36)</f>
        <v>0</v>
      </c>
      <c r="AT19" s="118">
        <f>SUM(AT20,AT30:AT36)</f>
        <v>0</v>
      </c>
      <c r="AU19" s="118">
        <f>SUM(AU20,AU30:AU36)</f>
        <v>0</v>
      </c>
      <c r="AV19" s="118">
        <f>SUM(AW19:BB19)</f>
        <v>0</v>
      </c>
      <c r="AW19" s="118">
        <f>SUM(AW20,AW30:AW36)</f>
        <v>0</v>
      </c>
      <c r="AX19" s="118">
        <f>SUM(AX20,AX30:AX36)</f>
        <v>0</v>
      </c>
      <c r="AY19" s="118">
        <f>SUM(AY20,AY30:AY36)</f>
        <v>0</v>
      </c>
      <c r="AZ19" s="118">
        <f>SUM(AZ20,AZ30:AZ36)</f>
        <v>0</v>
      </c>
      <c r="BA19" s="118">
        <f>SUM(BA20,BA30:BA36)</f>
        <v>0</v>
      </c>
      <c r="BB19" s="118">
        <f>SUM(BB20,BB30:BB36)</f>
        <v>0</v>
      </c>
      <c r="BC19" s="118">
        <f>SUM(BD19:BI19)</f>
        <v>0</v>
      </c>
      <c r="BD19" s="118">
        <f>SUM(BD20,BD30:BD36)</f>
        <v>0</v>
      </c>
      <c r="BE19" s="118">
        <f>SUM(BE20,BE30:BE36)</f>
        <v>0</v>
      </c>
      <c r="BF19" s="118">
        <f>SUM(BF20,BF30:BF36)</f>
        <v>0</v>
      </c>
      <c r="BG19" s="118">
        <f>SUM(BG20,BG30:BG36)</f>
        <v>0</v>
      </c>
      <c r="BH19" s="118">
        <f>SUM(BH20,BH30:BH36)</f>
        <v>0</v>
      </c>
      <c r="BI19" s="118">
        <f>SUM(BI20,BI30:BI36)</f>
        <v>0</v>
      </c>
      <c r="BJ19" s="118">
        <f>SUM(BK19:BP19)</f>
        <v>0</v>
      </c>
      <c r="BK19" s="118">
        <f>SUM(BK20,BK30:BK36)</f>
        <v>0</v>
      </c>
      <c r="BL19" s="118">
        <f>SUM(BL20,BL30:BL36)</f>
        <v>0</v>
      </c>
      <c r="BM19" s="118">
        <f>SUM(BM20,BM30:BM36)</f>
        <v>0</v>
      </c>
      <c r="BN19" s="118">
        <f>SUM(BN20,BN30:BN36)</f>
        <v>0</v>
      </c>
      <c r="BO19" s="118">
        <f>SUM(BO20,BO30:BO36)</f>
        <v>0</v>
      </c>
      <c r="BP19" s="118">
        <f>SUM(BP20,BP30:BP36)</f>
        <v>0</v>
      </c>
      <c r="BQ19" s="118">
        <f>SUM(BR19:BW19)</f>
        <v>0</v>
      </c>
      <c r="BR19" s="118">
        <f>SUM(BR20,BR30:BR36)</f>
        <v>0</v>
      </c>
      <c r="BS19" s="118">
        <f>SUM(BS20,BS30:BS36)</f>
        <v>0</v>
      </c>
      <c r="BT19" s="118">
        <f>SUM(BT20,BT30:BT36)</f>
        <v>0</v>
      </c>
      <c r="BU19" s="118">
        <f>SUM(BU20,BU30:BU36)</f>
        <v>0</v>
      </c>
      <c r="BV19" s="118">
        <f>SUM(BV20,BV30:BV36)</f>
        <v>0</v>
      </c>
      <c r="BW19" s="118">
        <f>SUM(BW20,BW30:BW36)</f>
        <v>0</v>
      </c>
      <c r="BX19" s="118">
        <f>SUM(BY19:CD19)</f>
        <v>0</v>
      </c>
      <c r="BY19" s="118">
        <f>SUM(BY20,BY30:BY36)</f>
        <v>0</v>
      </c>
      <c r="BZ19" s="118">
        <f>SUM(BZ20,BZ30:BZ36)</f>
        <v>0</v>
      </c>
      <c r="CA19" s="118">
        <f>SUM(CA20,CA30:CA36)</f>
        <v>0</v>
      </c>
      <c r="CB19" s="118">
        <f>SUM(CB20,CB30:CB36)</f>
        <v>0</v>
      </c>
      <c r="CC19" s="118">
        <f>SUM(CC20,CC30:CC36)</f>
        <v>0</v>
      </c>
      <c r="CD19" s="118">
        <f>SUM(CD20,CD30:CD36)</f>
        <v>0</v>
      </c>
      <c r="CE19" s="118">
        <f>SUM(CF19:CK19)</f>
        <v>0</v>
      </c>
      <c r="CF19" s="118">
        <f>SUM(CF20,CF30:CF36)</f>
        <v>0</v>
      </c>
      <c r="CG19" s="118">
        <f>SUM(CG20,CG30:CG36)</f>
        <v>0</v>
      </c>
      <c r="CH19" s="118">
        <f>SUM(CH20,CH30:CH36)</f>
        <v>0</v>
      </c>
      <c r="CI19" s="118">
        <f>SUM(CI20,CI30:CI36)</f>
        <v>0</v>
      </c>
      <c r="CJ19" s="118">
        <f>SUM(CJ20,CJ30:CJ36)</f>
        <v>0</v>
      </c>
      <c r="CK19" s="118">
        <f>SUM(CK20,CK30:CK36)</f>
        <v>0</v>
      </c>
      <c r="CL19" s="118">
        <f>SUM(CM19:CR19)</f>
        <v>0</v>
      </c>
      <c r="CM19" s="118">
        <f>SUM(CM20,CM30:CM36)</f>
        <v>0</v>
      </c>
      <c r="CN19" s="118">
        <f>SUM(CN20,CN30:CN36)</f>
        <v>0</v>
      </c>
      <c r="CO19" s="118">
        <f>SUM(CO20,CO30:CO36)</f>
        <v>0</v>
      </c>
      <c r="CP19" s="118">
        <f>SUM(CP20,CP30:CP36)</f>
        <v>0</v>
      </c>
      <c r="CQ19" s="118">
        <f>SUM(CQ20,CQ30:CQ36)</f>
        <v>0</v>
      </c>
      <c r="CR19" s="118">
        <f>SUM(CR20,CR30:CR36)</f>
        <v>0</v>
      </c>
      <c r="CS19" s="118">
        <f>SUM(CT19:CY19)</f>
        <v>0</v>
      </c>
      <c r="CT19" s="118">
        <f>SUM(CT20,CT30:CT36)</f>
        <v>0</v>
      </c>
      <c r="CU19" s="118">
        <f>SUM(CU20,CU30:CU36)</f>
        <v>0</v>
      </c>
      <c r="CV19" s="118">
        <f>SUM(CV20,CV30:CV36)</f>
        <v>0</v>
      </c>
      <c r="CW19" s="118">
        <f>SUM(CW20,CW30:CW36)</f>
        <v>0</v>
      </c>
      <c r="CX19" s="118">
        <f>SUM(CX20,CX30:CX36)</f>
        <v>0</v>
      </c>
      <c r="CY19" s="118">
        <f>SUM(CY20,CY30:CY36)</f>
        <v>0</v>
      </c>
    </row>
    <row customHeight="1" ht="45">
      <c r="C20" s="121"/>
      <c r="D20" s="122" t="s">
        <v>267</v>
      </c>
      <c r="E20" s="119" t="s">
        <v>268</v>
      </c>
      <c r="F20" s="118">
        <f>SUM(G20:L20)</f>
        <v>0</v>
      </c>
      <c r="G20" s="118">
        <f>SUM(G21:G29)</f>
        <v>0</v>
      </c>
      <c r="H20" s="118">
        <f>SUM(H21:H29)</f>
        <v>0</v>
      </c>
      <c r="I20" s="118">
        <f>SUM(I21:I29)</f>
        <v>0</v>
      </c>
      <c r="J20" s="118">
        <f>SUM(J21:J29)</f>
        <v>0</v>
      </c>
      <c r="K20" s="118">
        <f>SUM(K21:K29)</f>
        <v>0</v>
      </c>
      <c r="L20" s="118">
        <f>SUM(L21:L29)</f>
        <v>0</v>
      </c>
      <c r="M20" s="118">
        <f>SUM(N20:S20)</f>
        <v>0</v>
      </c>
      <c r="N20" s="118">
        <f>SUM(N21:N29)</f>
        <v>0</v>
      </c>
      <c r="O20" s="118">
        <f>SUM(O21:O29)</f>
        <v>0</v>
      </c>
      <c r="P20" s="118">
        <f>SUM(P21:P29)</f>
        <v>0</v>
      </c>
      <c r="Q20" s="118">
        <f>SUM(Q21:Q29)</f>
        <v>0</v>
      </c>
      <c r="R20" s="118">
        <f>SUM(R21:R29)</f>
        <v>0</v>
      </c>
      <c r="S20" s="118">
        <f>SUM(S21:S29)</f>
        <v>0</v>
      </c>
      <c r="T20" s="118">
        <f>SUM(U20:Z20)</f>
        <v>0</v>
      </c>
      <c r="U20" s="118">
        <f>SUM(U21:U29)</f>
        <v>0</v>
      </c>
      <c r="V20" s="118">
        <f>SUM(V21:V29)</f>
        <v>0</v>
      </c>
      <c r="W20" s="118">
        <f>SUM(W21:W29)</f>
        <v>0</v>
      </c>
      <c r="X20" s="118">
        <f>SUM(X21:X29)</f>
        <v>0</v>
      </c>
      <c r="Y20" s="118">
        <f>SUM(Y21:Y29)</f>
        <v>0</v>
      </c>
      <c r="Z20" s="118">
        <f>SUM(Z21:Z29)</f>
        <v>0</v>
      </c>
      <c r="AA20" s="118">
        <f>SUM(AB20:AG20)</f>
        <v>0</v>
      </c>
      <c r="AB20" s="118">
        <f>SUM(AB21:AB29)</f>
        <v>0</v>
      </c>
      <c r="AC20" s="118">
        <f>SUM(AC21:AC29)</f>
        <v>0</v>
      </c>
      <c r="AD20" s="118">
        <f>SUM(AD21:AD29)</f>
        <v>0</v>
      </c>
      <c r="AE20" s="118">
        <f>SUM(AE21:AE29)</f>
        <v>0</v>
      </c>
      <c r="AF20" s="118">
        <f>SUM(AF21:AF29)</f>
        <v>0</v>
      </c>
      <c r="AG20" s="118">
        <f>SUM(AG21:AG29)</f>
        <v>0</v>
      </c>
      <c r="AH20" s="118">
        <f>SUM(AI20:AN20)</f>
        <v>0</v>
      </c>
      <c r="AI20" s="118">
        <f>SUM(AI21:AI29)</f>
        <v>0</v>
      </c>
      <c r="AJ20" s="118">
        <f>SUM(AJ21:AJ29)</f>
        <v>0</v>
      </c>
      <c r="AK20" s="118">
        <f>SUM(AK21:AK29)</f>
        <v>0</v>
      </c>
      <c r="AL20" s="118">
        <f>SUM(AL21:AL29)</f>
        <v>0</v>
      </c>
      <c r="AM20" s="118">
        <f>SUM(AM21:AM29)</f>
        <v>0</v>
      </c>
      <c r="AN20" s="118">
        <f>SUM(AN21:AN29)</f>
        <v>0</v>
      </c>
      <c r="AO20" s="118">
        <f>SUM(AP20:AU20)</f>
        <v>0</v>
      </c>
      <c r="AP20" s="118">
        <f>SUM(AP21:AP29)</f>
        <v>0</v>
      </c>
      <c r="AQ20" s="118">
        <f>SUM(AQ21:AQ29)</f>
        <v>0</v>
      </c>
      <c r="AR20" s="118">
        <f>SUM(AR21:AR29)</f>
        <v>0</v>
      </c>
      <c r="AS20" s="118">
        <f>SUM(AS21:AS29)</f>
        <v>0</v>
      </c>
      <c r="AT20" s="118">
        <f>SUM(AT21:AT29)</f>
        <v>0</v>
      </c>
      <c r="AU20" s="118">
        <f>SUM(AU21:AU29)</f>
        <v>0</v>
      </c>
      <c r="AV20" s="118">
        <f>SUM(AW20:BB20)</f>
        <v>0</v>
      </c>
      <c r="AW20" s="118">
        <f>SUM(AW21:AW29)</f>
        <v>0</v>
      </c>
      <c r="AX20" s="118">
        <f>SUM(AX21:AX29)</f>
        <v>0</v>
      </c>
      <c r="AY20" s="118">
        <f>SUM(AY21:AY29)</f>
        <v>0</v>
      </c>
      <c r="AZ20" s="118">
        <f>SUM(AZ21:AZ29)</f>
        <v>0</v>
      </c>
      <c r="BA20" s="118">
        <f>SUM(BA21:BA29)</f>
        <v>0</v>
      </c>
      <c r="BB20" s="118">
        <f>SUM(BB21:BB29)</f>
        <v>0</v>
      </c>
      <c r="BC20" s="118">
        <f>SUM(BD20:BI20)</f>
        <v>0</v>
      </c>
      <c r="BD20" s="118">
        <f>SUM(BD21:BD29)</f>
        <v>0</v>
      </c>
      <c r="BE20" s="118">
        <f>SUM(BE21:BE29)</f>
        <v>0</v>
      </c>
      <c r="BF20" s="118">
        <f>SUM(BF21:BF29)</f>
        <v>0</v>
      </c>
      <c r="BG20" s="118">
        <f>SUM(BG21:BG29)</f>
        <v>0</v>
      </c>
      <c r="BH20" s="118">
        <f>SUM(BH21:BH29)</f>
        <v>0</v>
      </c>
      <c r="BI20" s="118">
        <f>SUM(BI21:BI29)</f>
        <v>0</v>
      </c>
      <c r="BJ20" s="118">
        <f>SUM(BK20:BP20)</f>
        <v>0</v>
      </c>
      <c r="BK20" s="118">
        <f>SUM(BK21:BK29)</f>
        <v>0</v>
      </c>
      <c r="BL20" s="118">
        <f>SUM(BL21:BL29)</f>
        <v>0</v>
      </c>
      <c r="BM20" s="118">
        <f>SUM(BM21:BM29)</f>
        <v>0</v>
      </c>
      <c r="BN20" s="118">
        <f>SUM(BN21:BN29)</f>
        <v>0</v>
      </c>
      <c r="BO20" s="118">
        <f>SUM(BO21:BO29)</f>
        <v>0</v>
      </c>
      <c r="BP20" s="118">
        <f>SUM(BP21:BP29)</f>
        <v>0</v>
      </c>
      <c r="BQ20" s="118">
        <f>SUM(BR20:BW20)</f>
        <v>0</v>
      </c>
      <c r="BR20" s="118">
        <f>SUM(BR21:BR29)</f>
        <v>0</v>
      </c>
      <c r="BS20" s="118">
        <f>SUM(BS21:BS29)</f>
        <v>0</v>
      </c>
      <c r="BT20" s="118">
        <f>SUM(BT21:BT29)</f>
        <v>0</v>
      </c>
      <c r="BU20" s="118">
        <f>SUM(BU21:BU29)</f>
        <v>0</v>
      </c>
      <c r="BV20" s="118">
        <f>SUM(BV21:BV29)</f>
        <v>0</v>
      </c>
      <c r="BW20" s="118">
        <f>SUM(BW21:BW29)</f>
        <v>0</v>
      </c>
      <c r="BX20" s="118">
        <f>SUM(BY20:CD20)</f>
        <v>0</v>
      </c>
      <c r="BY20" s="118">
        <f>SUM(BY21:BY29)</f>
        <v>0</v>
      </c>
      <c r="BZ20" s="118">
        <f>SUM(BZ21:BZ29)</f>
        <v>0</v>
      </c>
      <c r="CA20" s="118">
        <f>SUM(CA21:CA29)</f>
        <v>0</v>
      </c>
      <c r="CB20" s="118">
        <f>SUM(CB21:CB29)</f>
        <v>0</v>
      </c>
      <c r="CC20" s="118">
        <f>SUM(CC21:CC29)</f>
        <v>0</v>
      </c>
      <c r="CD20" s="118">
        <f>SUM(CD21:CD29)</f>
        <v>0</v>
      </c>
      <c r="CE20" s="118">
        <f>SUM(CF20:CK20)</f>
        <v>0</v>
      </c>
      <c r="CF20" s="118">
        <f>SUM(CF21:CF29)</f>
        <v>0</v>
      </c>
      <c r="CG20" s="118">
        <f>SUM(CG21:CG29)</f>
        <v>0</v>
      </c>
      <c r="CH20" s="118">
        <f>SUM(CH21:CH29)</f>
        <v>0</v>
      </c>
      <c r="CI20" s="118">
        <f>SUM(CI21:CI29)</f>
        <v>0</v>
      </c>
      <c r="CJ20" s="118">
        <f>SUM(CJ21:CJ29)</f>
        <v>0</v>
      </c>
      <c r="CK20" s="118">
        <f>SUM(CK21:CK29)</f>
        <v>0</v>
      </c>
      <c r="CL20" s="118">
        <f>SUM(CM20:CR20)</f>
        <v>0</v>
      </c>
      <c r="CM20" s="118">
        <f>SUM(CM21:CM29)</f>
        <v>0</v>
      </c>
      <c r="CN20" s="118">
        <f>SUM(CN21:CN29)</f>
        <v>0</v>
      </c>
      <c r="CO20" s="118">
        <f>SUM(CO21:CO29)</f>
        <v>0</v>
      </c>
      <c r="CP20" s="118">
        <f>SUM(CP21:CP29)</f>
        <v>0</v>
      </c>
      <c r="CQ20" s="118">
        <f>SUM(CQ21:CQ29)</f>
        <v>0</v>
      </c>
      <c r="CR20" s="118">
        <f>SUM(CR21:CR29)</f>
        <v>0</v>
      </c>
      <c r="CS20" s="118">
        <f>SUM(CT20:CY20)</f>
        <v>0</v>
      </c>
      <c r="CT20" s="118">
        <f>SUM(CT21:CT29)</f>
        <v>0</v>
      </c>
      <c r="CU20" s="118">
        <f>SUM(CU21:CU29)</f>
        <v>0</v>
      </c>
      <c r="CV20" s="118">
        <f>SUM(CV21:CV29)</f>
        <v>0</v>
      </c>
      <c r="CW20" s="118">
        <f>SUM(CW21:CW29)</f>
        <v>0</v>
      </c>
      <c r="CX20" s="118">
        <f>SUM(CX21:CX29)</f>
        <v>0</v>
      </c>
      <c r="CY20" s="118">
        <f>SUM(CY21:CY29)</f>
        <v>0</v>
      </c>
    </row>
    <row customHeight="1" ht="12">
      <c r="C21" s="121"/>
      <c r="D21" s="123" t="s">
        <v>269</v>
      </c>
      <c r="E21" s="119" t="s">
        <v>270</v>
      </c>
      <c r="F21" s="118">
        <f>SUM(G21:L21)</f>
        <v>0</v>
      </c>
      <c r="G21" s="117"/>
      <c r="H21" s="117"/>
      <c r="I21" s="117"/>
      <c r="J21" s="117"/>
      <c r="K21" s="117"/>
      <c r="L21" s="117"/>
      <c r="M21" s="118">
        <f>SUM(N21:S21)</f>
        <v>0</v>
      </c>
      <c r="N21" s="117"/>
      <c r="O21" s="117"/>
      <c r="P21" s="117"/>
      <c r="Q21" s="117"/>
      <c r="R21" s="117"/>
      <c r="S21" s="117"/>
      <c r="T21" s="118">
        <f>SUM(U21:Z21)</f>
        <v>0</v>
      </c>
      <c r="U21" s="117"/>
      <c r="V21" s="117"/>
      <c r="W21" s="117"/>
      <c r="X21" s="117"/>
      <c r="Y21" s="117"/>
      <c r="Z21" s="117"/>
      <c r="AA21" s="118">
        <f>SUM(AB21:AG21)</f>
        <v>0</v>
      </c>
      <c r="AB21" s="117"/>
      <c r="AC21" s="117"/>
      <c r="AD21" s="117"/>
      <c r="AE21" s="117"/>
      <c r="AF21" s="117"/>
      <c r="AG21" s="117"/>
      <c r="AH21" s="118">
        <f>SUM(AI21:AN21)</f>
        <v>0</v>
      </c>
      <c r="AI21" s="117"/>
      <c r="AJ21" s="117"/>
      <c r="AK21" s="117"/>
      <c r="AL21" s="117"/>
      <c r="AM21" s="117"/>
      <c r="AN21" s="117"/>
      <c r="AO21" s="118">
        <f>SUM(AP21:AU21)</f>
        <v>0</v>
      </c>
      <c r="AP21" s="117"/>
      <c r="AQ21" s="117"/>
      <c r="AR21" s="117"/>
      <c r="AS21" s="117"/>
      <c r="AT21" s="117"/>
      <c r="AU21" s="117"/>
      <c r="AV21" s="118">
        <f>SUM(AW21:BB21)</f>
        <v>0</v>
      </c>
      <c r="AW21" s="117"/>
      <c r="AX21" s="117"/>
      <c r="AY21" s="117"/>
      <c r="AZ21" s="117"/>
      <c r="BA21" s="117"/>
      <c r="BB21" s="117"/>
      <c r="BC21" s="118">
        <f>SUM(BD21:BI21)</f>
        <v>0</v>
      </c>
      <c r="BD21" s="117"/>
      <c r="BE21" s="117"/>
      <c r="BF21" s="117"/>
      <c r="BG21" s="117"/>
      <c r="BH21" s="117"/>
      <c r="BI21" s="117"/>
      <c r="BJ21" s="118">
        <f>SUM(BK21:BP21)</f>
        <v>0</v>
      </c>
      <c r="BK21" s="117"/>
      <c r="BL21" s="117"/>
      <c r="BM21" s="117"/>
      <c r="BN21" s="117"/>
      <c r="BO21" s="117"/>
      <c r="BP21" s="117"/>
      <c r="BQ21" s="118">
        <f>SUM(BR21:BW21)</f>
        <v>0</v>
      </c>
      <c r="BR21" s="117"/>
      <c r="BS21" s="117"/>
      <c r="BT21" s="117"/>
      <c r="BU21" s="117"/>
      <c r="BV21" s="117"/>
      <c r="BW21" s="117"/>
      <c r="BX21" s="118">
        <f>SUM(BY21:CD21)</f>
        <v>0</v>
      </c>
      <c r="BY21" s="117"/>
      <c r="BZ21" s="117"/>
      <c r="CA21" s="117"/>
      <c r="CB21" s="117"/>
      <c r="CC21" s="117"/>
      <c r="CD21" s="117"/>
      <c r="CE21" s="118">
        <f>SUM(CF21:CK21)</f>
        <v>0</v>
      </c>
      <c r="CF21" s="117"/>
      <c r="CG21" s="117"/>
      <c r="CH21" s="117"/>
      <c r="CI21" s="117"/>
      <c r="CJ21" s="117"/>
      <c r="CK21" s="117"/>
      <c r="CL21" s="118">
        <f>SUM(CM21:CR21)</f>
        <v>0</v>
      </c>
      <c r="CM21" s="117"/>
      <c r="CN21" s="117"/>
      <c r="CO21" s="117"/>
      <c r="CP21" s="117"/>
      <c r="CQ21" s="117"/>
      <c r="CR21" s="117"/>
      <c r="CS21" s="118">
        <f>SUM(CT21:CY21)</f>
        <v>0</v>
      </c>
      <c r="CT21" s="117"/>
      <c r="CU21" s="117"/>
      <c r="CV21" s="117"/>
      <c r="CW21" s="117"/>
      <c r="CX21" s="117"/>
      <c r="CY21" s="117"/>
    </row>
    <row customHeight="1" ht="12">
      <c r="C22" s="121"/>
      <c r="D22" s="123" t="s">
        <v>271</v>
      </c>
      <c r="E22" s="119" t="s">
        <v>272</v>
      </c>
      <c r="F22" s="118">
        <f>SUM(G22:L22)</f>
        <v>0</v>
      </c>
      <c r="G22" s="117"/>
      <c r="H22" s="117"/>
      <c r="I22" s="117"/>
      <c r="J22" s="117"/>
      <c r="K22" s="117"/>
      <c r="L22" s="117"/>
      <c r="M22" s="118">
        <f>SUM(N22:S22)</f>
        <v>0</v>
      </c>
      <c r="N22" s="117"/>
      <c r="O22" s="117"/>
      <c r="P22" s="117"/>
      <c r="Q22" s="117"/>
      <c r="R22" s="117"/>
      <c r="S22" s="117"/>
      <c r="T22" s="118">
        <f>SUM(U22:Z22)</f>
        <v>0</v>
      </c>
      <c r="U22" s="117"/>
      <c r="V22" s="117"/>
      <c r="W22" s="117"/>
      <c r="X22" s="117"/>
      <c r="Y22" s="117"/>
      <c r="Z22" s="117"/>
      <c r="AA22" s="118">
        <f>SUM(AB22:AG22)</f>
        <v>0</v>
      </c>
      <c r="AB22" s="117"/>
      <c r="AC22" s="117"/>
      <c r="AD22" s="117"/>
      <c r="AE22" s="117"/>
      <c r="AF22" s="117"/>
      <c r="AG22" s="117"/>
      <c r="AH22" s="118">
        <f>SUM(AI22:AN22)</f>
        <v>0</v>
      </c>
      <c r="AI22" s="117"/>
      <c r="AJ22" s="117"/>
      <c r="AK22" s="117"/>
      <c r="AL22" s="117"/>
      <c r="AM22" s="117"/>
      <c r="AN22" s="117"/>
      <c r="AO22" s="118">
        <f>SUM(AP22:AU22)</f>
        <v>0</v>
      </c>
      <c r="AP22" s="117"/>
      <c r="AQ22" s="117"/>
      <c r="AR22" s="117"/>
      <c r="AS22" s="117"/>
      <c r="AT22" s="117"/>
      <c r="AU22" s="117"/>
      <c r="AV22" s="118">
        <f>SUM(AW22:BB22)</f>
        <v>0</v>
      </c>
      <c r="AW22" s="117"/>
      <c r="AX22" s="117"/>
      <c r="AY22" s="117"/>
      <c r="AZ22" s="117"/>
      <c r="BA22" s="117"/>
      <c r="BB22" s="117"/>
      <c r="BC22" s="118">
        <f>SUM(BD22:BI22)</f>
        <v>0</v>
      </c>
      <c r="BD22" s="117"/>
      <c r="BE22" s="117"/>
      <c r="BF22" s="117"/>
      <c r="BG22" s="117"/>
      <c r="BH22" s="117"/>
      <c r="BI22" s="117"/>
      <c r="BJ22" s="118">
        <f>SUM(BK22:BP22)</f>
        <v>0</v>
      </c>
      <c r="BK22" s="117"/>
      <c r="BL22" s="117"/>
      <c r="BM22" s="117"/>
      <c r="BN22" s="117"/>
      <c r="BO22" s="117"/>
      <c r="BP22" s="117"/>
      <c r="BQ22" s="118">
        <f>SUM(BR22:BW22)</f>
        <v>0</v>
      </c>
      <c r="BR22" s="117"/>
      <c r="BS22" s="117"/>
      <c r="BT22" s="117"/>
      <c r="BU22" s="117"/>
      <c r="BV22" s="117"/>
      <c r="BW22" s="117"/>
      <c r="BX22" s="118">
        <f>SUM(BY22:CD22)</f>
        <v>0</v>
      </c>
      <c r="BY22" s="117"/>
      <c r="BZ22" s="117"/>
      <c r="CA22" s="117"/>
      <c r="CB22" s="117"/>
      <c r="CC22" s="117"/>
      <c r="CD22" s="117"/>
      <c r="CE22" s="118">
        <f>SUM(CF22:CK22)</f>
        <v>0</v>
      </c>
      <c r="CF22" s="117"/>
      <c r="CG22" s="117"/>
      <c r="CH22" s="117"/>
      <c r="CI22" s="117"/>
      <c r="CJ22" s="117"/>
      <c r="CK22" s="117"/>
      <c r="CL22" s="118">
        <f>SUM(CM22:CR22)</f>
        <v>0</v>
      </c>
      <c r="CM22" s="117"/>
      <c r="CN22" s="117"/>
      <c r="CO22" s="117"/>
      <c r="CP22" s="117"/>
      <c r="CQ22" s="117"/>
      <c r="CR22" s="117"/>
      <c r="CS22" s="118">
        <f>SUM(CT22:CY22)</f>
        <v>0</v>
      </c>
      <c r="CT22" s="117"/>
      <c r="CU22" s="117"/>
      <c r="CV22" s="117"/>
      <c r="CW22" s="117"/>
      <c r="CX22" s="117"/>
      <c r="CY22" s="117"/>
    </row>
    <row customHeight="1" ht="12">
      <c r="C23" s="121"/>
      <c r="D23" s="123" t="s">
        <v>273</v>
      </c>
      <c r="E23" s="119" t="s">
        <v>274</v>
      </c>
      <c r="F23" s="118">
        <f>SUM(G23:L23)</f>
        <v>0</v>
      </c>
      <c r="G23" s="117"/>
      <c r="H23" s="117"/>
      <c r="I23" s="117"/>
      <c r="J23" s="117"/>
      <c r="K23" s="117"/>
      <c r="L23" s="117"/>
      <c r="M23" s="118">
        <f>SUM(N23:S23)</f>
        <v>0</v>
      </c>
      <c r="N23" s="117"/>
      <c r="O23" s="117"/>
      <c r="P23" s="117"/>
      <c r="Q23" s="117"/>
      <c r="R23" s="117"/>
      <c r="S23" s="117"/>
      <c r="T23" s="118">
        <f>SUM(U23:Z23)</f>
        <v>0</v>
      </c>
      <c r="U23" s="117"/>
      <c r="V23" s="117"/>
      <c r="W23" s="117"/>
      <c r="X23" s="117"/>
      <c r="Y23" s="117"/>
      <c r="Z23" s="117"/>
      <c r="AA23" s="118">
        <f>SUM(AB23:AG23)</f>
        <v>0</v>
      </c>
      <c r="AB23" s="117"/>
      <c r="AC23" s="117"/>
      <c r="AD23" s="117"/>
      <c r="AE23" s="117"/>
      <c r="AF23" s="117"/>
      <c r="AG23" s="117"/>
      <c r="AH23" s="118">
        <f>SUM(AI23:AN23)</f>
        <v>0</v>
      </c>
      <c r="AI23" s="117"/>
      <c r="AJ23" s="117"/>
      <c r="AK23" s="117"/>
      <c r="AL23" s="117"/>
      <c r="AM23" s="117"/>
      <c r="AN23" s="117"/>
      <c r="AO23" s="118">
        <f>SUM(AP23:AU23)</f>
        <v>0</v>
      </c>
      <c r="AP23" s="117"/>
      <c r="AQ23" s="117"/>
      <c r="AR23" s="117"/>
      <c r="AS23" s="117"/>
      <c r="AT23" s="117"/>
      <c r="AU23" s="117"/>
      <c r="AV23" s="118">
        <f>SUM(AW23:BB23)</f>
        <v>0</v>
      </c>
      <c r="AW23" s="117"/>
      <c r="AX23" s="117"/>
      <c r="AY23" s="117"/>
      <c r="AZ23" s="117"/>
      <c r="BA23" s="117"/>
      <c r="BB23" s="117"/>
      <c r="BC23" s="118">
        <f>SUM(BD23:BI23)</f>
        <v>0</v>
      </c>
      <c r="BD23" s="117"/>
      <c r="BE23" s="117"/>
      <c r="BF23" s="117"/>
      <c r="BG23" s="117"/>
      <c r="BH23" s="117"/>
      <c r="BI23" s="117"/>
      <c r="BJ23" s="118">
        <f>SUM(BK23:BP23)</f>
        <v>0</v>
      </c>
      <c r="BK23" s="117"/>
      <c r="BL23" s="117"/>
      <c r="BM23" s="117"/>
      <c r="BN23" s="117"/>
      <c r="BO23" s="117"/>
      <c r="BP23" s="117"/>
      <c r="BQ23" s="118">
        <f>SUM(BR23:BW23)</f>
        <v>0</v>
      </c>
      <c r="BR23" s="117"/>
      <c r="BS23" s="117"/>
      <c r="BT23" s="117"/>
      <c r="BU23" s="117"/>
      <c r="BV23" s="117"/>
      <c r="BW23" s="117"/>
      <c r="BX23" s="118">
        <f>SUM(BY23:CD23)</f>
        <v>0</v>
      </c>
      <c r="BY23" s="117"/>
      <c r="BZ23" s="117"/>
      <c r="CA23" s="117"/>
      <c r="CB23" s="117"/>
      <c r="CC23" s="117"/>
      <c r="CD23" s="117"/>
      <c r="CE23" s="118">
        <f>SUM(CF23:CK23)</f>
        <v>0</v>
      </c>
      <c r="CF23" s="117"/>
      <c r="CG23" s="117"/>
      <c r="CH23" s="117"/>
      <c r="CI23" s="117"/>
      <c r="CJ23" s="117"/>
      <c r="CK23" s="117"/>
      <c r="CL23" s="118">
        <f>SUM(CM23:CR23)</f>
        <v>0</v>
      </c>
      <c r="CM23" s="117"/>
      <c r="CN23" s="117"/>
      <c r="CO23" s="117"/>
      <c r="CP23" s="117"/>
      <c r="CQ23" s="117"/>
      <c r="CR23" s="117"/>
      <c r="CS23" s="118">
        <f>SUM(CT23:CY23)</f>
        <v>0</v>
      </c>
      <c r="CT23" s="117"/>
      <c r="CU23" s="117"/>
      <c r="CV23" s="117"/>
      <c r="CW23" s="117"/>
      <c r="CX23" s="117"/>
      <c r="CY23" s="117"/>
    </row>
    <row customHeight="1" ht="12">
      <c r="C24" s="121"/>
      <c r="D24" s="123" t="s">
        <v>275</v>
      </c>
      <c r="E24" s="119" t="s">
        <v>276</v>
      </c>
      <c r="F24" s="118">
        <f>SUM(G24:L24)</f>
        <v>0</v>
      </c>
      <c r="G24" s="117"/>
      <c r="H24" s="117"/>
      <c r="I24" s="117"/>
      <c r="J24" s="117"/>
      <c r="K24" s="117"/>
      <c r="L24" s="117"/>
      <c r="M24" s="118">
        <f>SUM(N24:S24)</f>
        <v>0</v>
      </c>
      <c r="N24" s="117"/>
      <c r="O24" s="117"/>
      <c r="P24" s="117"/>
      <c r="Q24" s="117"/>
      <c r="R24" s="117"/>
      <c r="S24" s="117"/>
      <c r="T24" s="118">
        <f>SUM(U24:Z24)</f>
        <v>0</v>
      </c>
      <c r="U24" s="117"/>
      <c r="V24" s="117"/>
      <c r="W24" s="117"/>
      <c r="X24" s="117"/>
      <c r="Y24" s="117"/>
      <c r="Z24" s="117"/>
      <c r="AA24" s="118">
        <f>SUM(AB24:AG24)</f>
        <v>0</v>
      </c>
      <c r="AB24" s="117"/>
      <c r="AC24" s="117"/>
      <c r="AD24" s="117"/>
      <c r="AE24" s="117"/>
      <c r="AF24" s="117"/>
      <c r="AG24" s="117"/>
      <c r="AH24" s="118">
        <f>SUM(AI24:AN24)</f>
        <v>0</v>
      </c>
      <c r="AI24" s="117"/>
      <c r="AJ24" s="117"/>
      <c r="AK24" s="117"/>
      <c r="AL24" s="117"/>
      <c r="AM24" s="117"/>
      <c r="AN24" s="117"/>
      <c r="AO24" s="118">
        <f>SUM(AP24:AU24)</f>
        <v>0</v>
      </c>
      <c r="AP24" s="117"/>
      <c r="AQ24" s="117"/>
      <c r="AR24" s="117"/>
      <c r="AS24" s="117"/>
      <c r="AT24" s="117"/>
      <c r="AU24" s="117"/>
      <c r="AV24" s="118">
        <f>SUM(AW24:BB24)</f>
        <v>0</v>
      </c>
      <c r="AW24" s="117"/>
      <c r="AX24" s="117"/>
      <c r="AY24" s="117"/>
      <c r="AZ24" s="117"/>
      <c r="BA24" s="117"/>
      <c r="BB24" s="117"/>
      <c r="BC24" s="118">
        <f>SUM(BD24:BI24)</f>
        <v>0</v>
      </c>
      <c r="BD24" s="117"/>
      <c r="BE24" s="117"/>
      <c r="BF24" s="117"/>
      <c r="BG24" s="117"/>
      <c r="BH24" s="117"/>
      <c r="BI24" s="117"/>
      <c r="BJ24" s="118">
        <f>SUM(BK24:BP24)</f>
        <v>0</v>
      </c>
      <c r="BK24" s="117"/>
      <c r="BL24" s="117"/>
      <c r="BM24" s="117"/>
      <c r="BN24" s="117"/>
      <c r="BO24" s="117"/>
      <c r="BP24" s="117"/>
      <c r="BQ24" s="118">
        <f>SUM(BR24:BW24)</f>
        <v>0</v>
      </c>
      <c r="BR24" s="117"/>
      <c r="BS24" s="117"/>
      <c r="BT24" s="117"/>
      <c r="BU24" s="117"/>
      <c r="BV24" s="117"/>
      <c r="BW24" s="117"/>
      <c r="BX24" s="118">
        <f>SUM(BY24:CD24)</f>
        <v>0</v>
      </c>
      <c r="BY24" s="117"/>
      <c r="BZ24" s="117"/>
      <c r="CA24" s="117"/>
      <c r="CB24" s="117"/>
      <c r="CC24" s="117"/>
      <c r="CD24" s="117"/>
      <c r="CE24" s="118">
        <f>SUM(CF24:CK24)</f>
        <v>0</v>
      </c>
      <c r="CF24" s="117"/>
      <c r="CG24" s="117"/>
      <c r="CH24" s="117"/>
      <c r="CI24" s="117"/>
      <c r="CJ24" s="117"/>
      <c r="CK24" s="117"/>
      <c r="CL24" s="118">
        <f>SUM(CM24:CR24)</f>
        <v>0</v>
      </c>
      <c r="CM24" s="117"/>
      <c r="CN24" s="117"/>
      <c r="CO24" s="117"/>
      <c r="CP24" s="117"/>
      <c r="CQ24" s="117"/>
      <c r="CR24" s="117"/>
      <c r="CS24" s="118">
        <f>SUM(CT24:CY24)</f>
        <v>0</v>
      </c>
      <c r="CT24" s="117"/>
      <c r="CU24" s="117"/>
      <c r="CV24" s="117"/>
      <c r="CW24" s="117"/>
      <c r="CX24" s="117"/>
      <c r="CY24" s="117"/>
    </row>
    <row customHeight="1" ht="12">
      <c r="C25" s="121"/>
      <c r="D25" s="123" t="s">
        <v>277</v>
      </c>
      <c r="E25" s="119" t="s">
        <v>278</v>
      </c>
      <c r="F25" s="118">
        <f>SUM(G25:L25)</f>
        <v>0</v>
      </c>
      <c r="G25" s="117"/>
      <c r="H25" s="117"/>
      <c r="I25" s="117"/>
      <c r="J25" s="117"/>
      <c r="K25" s="117"/>
      <c r="L25" s="117"/>
      <c r="M25" s="118">
        <f>SUM(N25:S25)</f>
        <v>0</v>
      </c>
      <c r="N25" s="117"/>
      <c r="O25" s="117"/>
      <c r="P25" s="117"/>
      <c r="Q25" s="117"/>
      <c r="R25" s="117"/>
      <c r="S25" s="117"/>
      <c r="T25" s="118">
        <f>SUM(U25:Z25)</f>
        <v>0</v>
      </c>
      <c r="U25" s="117"/>
      <c r="V25" s="117"/>
      <c r="W25" s="117"/>
      <c r="X25" s="117"/>
      <c r="Y25" s="117"/>
      <c r="Z25" s="117"/>
      <c r="AA25" s="118">
        <f>SUM(AB25:AG25)</f>
        <v>0</v>
      </c>
      <c r="AB25" s="117"/>
      <c r="AC25" s="117"/>
      <c r="AD25" s="117"/>
      <c r="AE25" s="117"/>
      <c r="AF25" s="117"/>
      <c r="AG25" s="117"/>
      <c r="AH25" s="118">
        <f>SUM(AI25:AN25)</f>
        <v>0</v>
      </c>
      <c r="AI25" s="117"/>
      <c r="AJ25" s="117"/>
      <c r="AK25" s="117"/>
      <c r="AL25" s="117"/>
      <c r="AM25" s="117"/>
      <c r="AN25" s="117"/>
      <c r="AO25" s="118">
        <f>SUM(AP25:AU25)</f>
        <v>0</v>
      </c>
      <c r="AP25" s="117"/>
      <c r="AQ25" s="117"/>
      <c r="AR25" s="117"/>
      <c r="AS25" s="117"/>
      <c r="AT25" s="117"/>
      <c r="AU25" s="117"/>
      <c r="AV25" s="118">
        <f>SUM(AW25:BB25)</f>
        <v>0</v>
      </c>
      <c r="AW25" s="117"/>
      <c r="AX25" s="117"/>
      <c r="AY25" s="117"/>
      <c r="AZ25" s="117"/>
      <c r="BA25" s="117"/>
      <c r="BB25" s="117"/>
      <c r="BC25" s="118">
        <f>SUM(BD25:BI25)</f>
        <v>0</v>
      </c>
      <c r="BD25" s="117"/>
      <c r="BE25" s="117"/>
      <c r="BF25" s="117"/>
      <c r="BG25" s="117"/>
      <c r="BH25" s="117"/>
      <c r="BI25" s="117"/>
      <c r="BJ25" s="118">
        <f>SUM(BK25:BP25)</f>
        <v>0</v>
      </c>
      <c r="BK25" s="117"/>
      <c r="BL25" s="117"/>
      <c r="BM25" s="117"/>
      <c r="BN25" s="117"/>
      <c r="BO25" s="117"/>
      <c r="BP25" s="117"/>
      <c r="BQ25" s="118">
        <f>SUM(BR25:BW25)</f>
        <v>0</v>
      </c>
      <c r="BR25" s="117"/>
      <c r="BS25" s="117"/>
      <c r="BT25" s="117"/>
      <c r="BU25" s="117"/>
      <c r="BV25" s="117"/>
      <c r="BW25" s="117"/>
      <c r="BX25" s="118">
        <f>SUM(BY25:CD25)</f>
        <v>0</v>
      </c>
      <c r="BY25" s="117"/>
      <c r="BZ25" s="117"/>
      <c r="CA25" s="117"/>
      <c r="CB25" s="117"/>
      <c r="CC25" s="117"/>
      <c r="CD25" s="117"/>
      <c r="CE25" s="118">
        <f>SUM(CF25:CK25)</f>
        <v>0</v>
      </c>
      <c r="CF25" s="117"/>
      <c r="CG25" s="117"/>
      <c r="CH25" s="117"/>
      <c r="CI25" s="117"/>
      <c r="CJ25" s="117"/>
      <c r="CK25" s="117"/>
      <c r="CL25" s="118">
        <f>SUM(CM25:CR25)</f>
        <v>0</v>
      </c>
      <c r="CM25" s="117"/>
      <c r="CN25" s="117"/>
      <c r="CO25" s="117"/>
      <c r="CP25" s="117"/>
      <c r="CQ25" s="117"/>
      <c r="CR25" s="117"/>
      <c r="CS25" s="118">
        <f>SUM(CT25:CY25)</f>
        <v>0</v>
      </c>
      <c r="CT25" s="117"/>
      <c r="CU25" s="117"/>
      <c r="CV25" s="117"/>
      <c r="CW25" s="117"/>
      <c r="CX25" s="117"/>
      <c r="CY25" s="117"/>
    </row>
    <row customHeight="1" ht="12">
      <c r="C26" s="121"/>
      <c r="D26" s="123" t="s">
        <v>279</v>
      </c>
      <c r="E26" s="119" t="s">
        <v>280</v>
      </c>
      <c r="F26" s="118">
        <f>SUM(G26:L26)</f>
        <v>0</v>
      </c>
      <c r="G26" s="117"/>
      <c r="H26" s="117"/>
      <c r="I26" s="117"/>
      <c r="J26" s="117"/>
      <c r="K26" s="117"/>
      <c r="L26" s="117"/>
      <c r="M26" s="118">
        <f>SUM(N26:S26)</f>
        <v>0</v>
      </c>
      <c r="N26" s="117"/>
      <c r="O26" s="117"/>
      <c r="P26" s="117"/>
      <c r="Q26" s="117"/>
      <c r="R26" s="117"/>
      <c r="S26" s="117"/>
      <c r="T26" s="118">
        <f>SUM(U26:Z26)</f>
        <v>0</v>
      </c>
      <c r="U26" s="117"/>
      <c r="V26" s="117"/>
      <c r="W26" s="117"/>
      <c r="X26" s="117"/>
      <c r="Y26" s="117"/>
      <c r="Z26" s="117"/>
      <c r="AA26" s="118">
        <f>SUM(AB26:AG26)</f>
        <v>0</v>
      </c>
      <c r="AB26" s="117"/>
      <c r="AC26" s="117"/>
      <c r="AD26" s="117"/>
      <c r="AE26" s="117"/>
      <c r="AF26" s="117"/>
      <c r="AG26" s="117"/>
      <c r="AH26" s="118">
        <f>SUM(AI26:AN26)</f>
        <v>0</v>
      </c>
      <c r="AI26" s="117"/>
      <c r="AJ26" s="117"/>
      <c r="AK26" s="117"/>
      <c r="AL26" s="117"/>
      <c r="AM26" s="117"/>
      <c r="AN26" s="117"/>
      <c r="AO26" s="118">
        <f>SUM(AP26:AU26)</f>
        <v>0</v>
      </c>
      <c r="AP26" s="117"/>
      <c r="AQ26" s="117"/>
      <c r="AR26" s="117"/>
      <c r="AS26" s="117"/>
      <c r="AT26" s="117"/>
      <c r="AU26" s="117"/>
      <c r="AV26" s="118">
        <f>SUM(AW26:BB26)</f>
        <v>0</v>
      </c>
      <c r="AW26" s="117"/>
      <c r="AX26" s="117"/>
      <c r="AY26" s="117"/>
      <c r="AZ26" s="117"/>
      <c r="BA26" s="117"/>
      <c r="BB26" s="117"/>
      <c r="BC26" s="118">
        <f>SUM(BD26:BI26)</f>
        <v>0</v>
      </c>
      <c r="BD26" s="117"/>
      <c r="BE26" s="117"/>
      <c r="BF26" s="117"/>
      <c r="BG26" s="117"/>
      <c r="BH26" s="117"/>
      <c r="BI26" s="117"/>
      <c r="BJ26" s="118">
        <f>SUM(BK26:BP26)</f>
        <v>0</v>
      </c>
      <c r="BK26" s="117"/>
      <c r="BL26" s="117"/>
      <c r="BM26" s="117"/>
      <c r="BN26" s="117"/>
      <c r="BO26" s="117"/>
      <c r="BP26" s="117"/>
      <c r="BQ26" s="118">
        <f>SUM(BR26:BW26)</f>
        <v>0</v>
      </c>
      <c r="BR26" s="117"/>
      <c r="BS26" s="117"/>
      <c r="BT26" s="117"/>
      <c r="BU26" s="117"/>
      <c r="BV26" s="117"/>
      <c r="BW26" s="117"/>
      <c r="BX26" s="118">
        <f>SUM(BY26:CD26)</f>
        <v>0</v>
      </c>
      <c r="BY26" s="117"/>
      <c r="BZ26" s="117"/>
      <c r="CA26" s="117"/>
      <c r="CB26" s="117"/>
      <c r="CC26" s="117"/>
      <c r="CD26" s="117"/>
      <c r="CE26" s="118">
        <f>SUM(CF26:CK26)</f>
        <v>0</v>
      </c>
      <c r="CF26" s="117"/>
      <c r="CG26" s="117"/>
      <c r="CH26" s="117"/>
      <c r="CI26" s="117"/>
      <c r="CJ26" s="117"/>
      <c r="CK26" s="117"/>
      <c r="CL26" s="118">
        <f>SUM(CM26:CR26)</f>
        <v>0</v>
      </c>
      <c r="CM26" s="117"/>
      <c r="CN26" s="117"/>
      <c r="CO26" s="117"/>
      <c r="CP26" s="117"/>
      <c r="CQ26" s="117"/>
      <c r="CR26" s="117"/>
      <c r="CS26" s="118">
        <f>SUM(CT26:CY26)</f>
        <v>0</v>
      </c>
      <c r="CT26" s="117"/>
      <c r="CU26" s="117"/>
      <c r="CV26" s="117"/>
      <c r="CW26" s="117"/>
      <c r="CX26" s="117"/>
      <c r="CY26" s="117"/>
    </row>
    <row customHeight="1" ht="12">
      <c r="C27" s="121"/>
      <c r="D27" s="123" t="s">
        <v>281</v>
      </c>
      <c r="E27" s="119" t="s">
        <v>282</v>
      </c>
      <c r="F27" s="118">
        <f>SUM(G27:L27)</f>
        <v>0</v>
      </c>
      <c r="G27" s="117"/>
      <c r="H27" s="117"/>
      <c r="I27" s="117"/>
      <c r="J27" s="117"/>
      <c r="K27" s="117"/>
      <c r="L27" s="117"/>
      <c r="M27" s="118">
        <f>SUM(N27:S27)</f>
        <v>0</v>
      </c>
      <c r="N27" s="117"/>
      <c r="O27" s="117"/>
      <c r="P27" s="117"/>
      <c r="Q27" s="117"/>
      <c r="R27" s="117"/>
      <c r="S27" s="117"/>
      <c r="T27" s="118">
        <f>SUM(U27:Z27)</f>
        <v>0</v>
      </c>
      <c r="U27" s="117"/>
      <c r="V27" s="117"/>
      <c r="W27" s="117"/>
      <c r="X27" s="117"/>
      <c r="Y27" s="117"/>
      <c r="Z27" s="117"/>
      <c r="AA27" s="118">
        <f>SUM(AB27:AG27)</f>
        <v>0</v>
      </c>
      <c r="AB27" s="117"/>
      <c r="AC27" s="117"/>
      <c r="AD27" s="117"/>
      <c r="AE27" s="117"/>
      <c r="AF27" s="117"/>
      <c r="AG27" s="117"/>
      <c r="AH27" s="118">
        <f>SUM(AI27:AN27)</f>
        <v>0</v>
      </c>
      <c r="AI27" s="117"/>
      <c r="AJ27" s="117"/>
      <c r="AK27" s="117"/>
      <c r="AL27" s="117"/>
      <c r="AM27" s="117"/>
      <c r="AN27" s="117"/>
      <c r="AO27" s="118">
        <f>SUM(AP27:AU27)</f>
        <v>0</v>
      </c>
      <c r="AP27" s="117"/>
      <c r="AQ27" s="117"/>
      <c r="AR27" s="117"/>
      <c r="AS27" s="117"/>
      <c r="AT27" s="117"/>
      <c r="AU27" s="117"/>
      <c r="AV27" s="118">
        <f>SUM(AW27:BB27)</f>
        <v>0</v>
      </c>
      <c r="AW27" s="117"/>
      <c r="AX27" s="117"/>
      <c r="AY27" s="117"/>
      <c r="AZ27" s="117"/>
      <c r="BA27" s="117"/>
      <c r="BB27" s="117"/>
      <c r="BC27" s="118">
        <f>SUM(BD27:BI27)</f>
        <v>0</v>
      </c>
      <c r="BD27" s="117"/>
      <c r="BE27" s="117"/>
      <c r="BF27" s="117"/>
      <c r="BG27" s="117"/>
      <c r="BH27" s="117"/>
      <c r="BI27" s="117"/>
      <c r="BJ27" s="118">
        <f>SUM(BK27:BP27)</f>
        <v>0</v>
      </c>
      <c r="BK27" s="117"/>
      <c r="BL27" s="117"/>
      <c r="BM27" s="117"/>
      <c r="BN27" s="117"/>
      <c r="BO27" s="117"/>
      <c r="BP27" s="117"/>
      <c r="BQ27" s="118">
        <f>SUM(BR27:BW27)</f>
        <v>0</v>
      </c>
      <c r="BR27" s="117"/>
      <c r="BS27" s="117"/>
      <c r="BT27" s="117"/>
      <c r="BU27" s="117"/>
      <c r="BV27" s="117"/>
      <c r="BW27" s="117"/>
      <c r="BX27" s="118">
        <f>SUM(BY27:CD27)</f>
        <v>0</v>
      </c>
      <c r="BY27" s="117"/>
      <c r="BZ27" s="117"/>
      <c r="CA27" s="117"/>
      <c r="CB27" s="117"/>
      <c r="CC27" s="117"/>
      <c r="CD27" s="117"/>
      <c r="CE27" s="118">
        <f>SUM(CF27:CK27)</f>
        <v>0</v>
      </c>
      <c r="CF27" s="117"/>
      <c r="CG27" s="117"/>
      <c r="CH27" s="117"/>
      <c r="CI27" s="117"/>
      <c r="CJ27" s="117"/>
      <c r="CK27" s="117"/>
      <c r="CL27" s="118">
        <f>SUM(CM27:CR27)</f>
        <v>0</v>
      </c>
      <c r="CM27" s="117"/>
      <c r="CN27" s="117"/>
      <c r="CO27" s="117"/>
      <c r="CP27" s="117"/>
      <c r="CQ27" s="117"/>
      <c r="CR27" s="117"/>
      <c r="CS27" s="118">
        <f>SUM(CT27:CY27)</f>
        <v>0</v>
      </c>
      <c r="CT27" s="117"/>
      <c r="CU27" s="117"/>
      <c r="CV27" s="117"/>
      <c r="CW27" s="117"/>
      <c r="CX27" s="117"/>
      <c r="CY27" s="117"/>
    </row>
    <row customHeight="1" ht="12">
      <c r="C28" s="121"/>
      <c r="D28" s="123" t="s">
        <v>283</v>
      </c>
      <c r="E28" s="119" t="s">
        <v>284</v>
      </c>
      <c r="F28" s="118">
        <f>SUM(G28:L28)</f>
        <v>0</v>
      </c>
      <c r="G28" s="117"/>
      <c r="H28" s="117"/>
      <c r="I28" s="117"/>
      <c r="J28" s="117"/>
      <c r="K28" s="117"/>
      <c r="L28" s="117"/>
      <c r="M28" s="118">
        <f>SUM(N28:S28)</f>
        <v>0</v>
      </c>
      <c r="N28" s="117"/>
      <c r="O28" s="117"/>
      <c r="P28" s="117"/>
      <c r="Q28" s="117"/>
      <c r="R28" s="117"/>
      <c r="S28" s="117"/>
      <c r="T28" s="118">
        <f>SUM(U28:Z28)</f>
        <v>0</v>
      </c>
      <c r="U28" s="117"/>
      <c r="V28" s="117"/>
      <c r="W28" s="117"/>
      <c r="X28" s="117"/>
      <c r="Y28" s="117"/>
      <c r="Z28" s="117"/>
      <c r="AA28" s="118">
        <f>SUM(AB28:AG28)</f>
        <v>0</v>
      </c>
      <c r="AB28" s="117"/>
      <c r="AC28" s="117"/>
      <c r="AD28" s="117"/>
      <c r="AE28" s="117"/>
      <c r="AF28" s="117"/>
      <c r="AG28" s="117"/>
      <c r="AH28" s="118">
        <f>SUM(AI28:AN28)</f>
        <v>0</v>
      </c>
      <c r="AI28" s="117"/>
      <c r="AJ28" s="117"/>
      <c r="AK28" s="117"/>
      <c r="AL28" s="117"/>
      <c r="AM28" s="117"/>
      <c r="AN28" s="117"/>
      <c r="AO28" s="118">
        <f>SUM(AP28:AU28)</f>
        <v>0</v>
      </c>
      <c r="AP28" s="117"/>
      <c r="AQ28" s="117"/>
      <c r="AR28" s="117"/>
      <c r="AS28" s="117"/>
      <c r="AT28" s="117"/>
      <c r="AU28" s="117"/>
      <c r="AV28" s="118">
        <f>SUM(AW28:BB28)</f>
        <v>0</v>
      </c>
      <c r="AW28" s="117"/>
      <c r="AX28" s="117"/>
      <c r="AY28" s="117"/>
      <c r="AZ28" s="117"/>
      <c r="BA28" s="117"/>
      <c r="BB28" s="117"/>
      <c r="BC28" s="118">
        <f>SUM(BD28:BI28)</f>
        <v>0</v>
      </c>
      <c r="BD28" s="117"/>
      <c r="BE28" s="117"/>
      <c r="BF28" s="117"/>
      <c r="BG28" s="117"/>
      <c r="BH28" s="117"/>
      <c r="BI28" s="117"/>
      <c r="BJ28" s="118">
        <f>SUM(BK28:BP28)</f>
        <v>0</v>
      </c>
      <c r="BK28" s="117"/>
      <c r="BL28" s="117"/>
      <c r="BM28" s="117"/>
      <c r="BN28" s="117"/>
      <c r="BO28" s="117"/>
      <c r="BP28" s="117"/>
      <c r="BQ28" s="118">
        <f>SUM(BR28:BW28)</f>
        <v>0</v>
      </c>
      <c r="BR28" s="117"/>
      <c r="BS28" s="117"/>
      <c r="BT28" s="117"/>
      <c r="BU28" s="117"/>
      <c r="BV28" s="117"/>
      <c r="BW28" s="117"/>
      <c r="BX28" s="118">
        <f>SUM(BY28:CD28)</f>
        <v>0</v>
      </c>
      <c r="BY28" s="117"/>
      <c r="BZ28" s="117"/>
      <c r="CA28" s="117"/>
      <c r="CB28" s="117"/>
      <c r="CC28" s="117"/>
      <c r="CD28" s="117"/>
      <c r="CE28" s="118">
        <f>SUM(CF28:CK28)</f>
        <v>0</v>
      </c>
      <c r="CF28" s="117"/>
      <c r="CG28" s="117"/>
      <c r="CH28" s="117"/>
      <c r="CI28" s="117"/>
      <c r="CJ28" s="117"/>
      <c r="CK28" s="117"/>
      <c r="CL28" s="118">
        <f>SUM(CM28:CR28)</f>
        <v>0</v>
      </c>
      <c r="CM28" s="117"/>
      <c r="CN28" s="117"/>
      <c r="CO28" s="117"/>
      <c r="CP28" s="117"/>
      <c r="CQ28" s="117"/>
      <c r="CR28" s="117"/>
      <c r="CS28" s="118">
        <f>SUM(CT28:CY28)</f>
        <v>0</v>
      </c>
      <c r="CT28" s="117"/>
      <c r="CU28" s="117"/>
      <c r="CV28" s="117"/>
      <c r="CW28" s="117"/>
      <c r="CX28" s="117"/>
      <c r="CY28" s="117"/>
    </row>
    <row customHeight="1" ht="12">
      <c r="C29" s="121"/>
      <c r="D29" s="123" t="s">
        <v>285</v>
      </c>
      <c r="E29" s="119" t="s">
        <v>286</v>
      </c>
      <c r="F29" s="118">
        <f>SUM(G29:L29)</f>
        <v>0</v>
      </c>
      <c r="G29" s="117"/>
      <c r="H29" s="117"/>
      <c r="I29" s="117"/>
      <c r="J29" s="117"/>
      <c r="K29" s="117"/>
      <c r="L29" s="117"/>
      <c r="M29" s="118">
        <f>SUM(N29:S29)</f>
        <v>0</v>
      </c>
      <c r="N29" s="117"/>
      <c r="O29" s="117"/>
      <c r="P29" s="117"/>
      <c r="Q29" s="117"/>
      <c r="R29" s="117"/>
      <c r="S29" s="117"/>
      <c r="T29" s="118">
        <f>SUM(U29:Z29)</f>
        <v>0</v>
      </c>
      <c r="U29" s="117"/>
      <c r="V29" s="117"/>
      <c r="W29" s="117"/>
      <c r="X29" s="117"/>
      <c r="Y29" s="117"/>
      <c r="Z29" s="117"/>
      <c r="AA29" s="118">
        <f>SUM(AB29:AG29)</f>
        <v>0</v>
      </c>
      <c r="AB29" s="117"/>
      <c r="AC29" s="117"/>
      <c r="AD29" s="117"/>
      <c r="AE29" s="117"/>
      <c r="AF29" s="117"/>
      <c r="AG29" s="117"/>
      <c r="AH29" s="118">
        <f>SUM(AI29:AN29)</f>
        <v>0</v>
      </c>
      <c r="AI29" s="117"/>
      <c r="AJ29" s="117"/>
      <c r="AK29" s="117"/>
      <c r="AL29" s="117"/>
      <c r="AM29" s="117"/>
      <c r="AN29" s="117"/>
      <c r="AO29" s="118">
        <f>SUM(AP29:AU29)</f>
        <v>0</v>
      </c>
      <c r="AP29" s="117"/>
      <c r="AQ29" s="117"/>
      <c r="AR29" s="117"/>
      <c r="AS29" s="117"/>
      <c r="AT29" s="117"/>
      <c r="AU29" s="117"/>
      <c r="AV29" s="118">
        <f>SUM(AW29:BB29)</f>
        <v>0</v>
      </c>
      <c r="AW29" s="117"/>
      <c r="AX29" s="117"/>
      <c r="AY29" s="117"/>
      <c r="AZ29" s="117"/>
      <c r="BA29" s="117"/>
      <c r="BB29" s="117"/>
      <c r="BC29" s="118">
        <f>SUM(BD29:BI29)</f>
        <v>0</v>
      </c>
      <c r="BD29" s="117"/>
      <c r="BE29" s="117"/>
      <c r="BF29" s="117"/>
      <c r="BG29" s="117"/>
      <c r="BH29" s="117"/>
      <c r="BI29" s="117"/>
      <c r="BJ29" s="118">
        <f>SUM(BK29:BP29)</f>
        <v>0</v>
      </c>
      <c r="BK29" s="117"/>
      <c r="BL29" s="117"/>
      <c r="BM29" s="117"/>
      <c r="BN29" s="117"/>
      <c r="BO29" s="117"/>
      <c r="BP29" s="117"/>
      <c r="BQ29" s="118">
        <f>SUM(BR29:BW29)</f>
        <v>0</v>
      </c>
      <c r="BR29" s="117"/>
      <c r="BS29" s="117"/>
      <c r="BT29" s="117"/>
      <c r="BU29" s="117"/>
      <c r="BV29" s="117"/>
      <c r="BW29" s="117"/>
      <c r="BX29" s="118">
        <f>SUM(BY29:CD29)</f>
        <v>0</v>
      </c>
      <c r="BY29" s="117"/>
      <c r="BZ29" s="117"/>
      <c r="CA29" s="117"/>
      <c r="CB29" s="117"/>
      <c r="CC29" s="117"/>
      <c r="CD29" s="117"/>
      <c r="CE29" s="118">
        <f>SUM(CF29:CK29)</f>
        <v>0</v>
      </c>
      <c r="CF29" s="117"/>
      <c r="CG29" s="117"/>
      <c r="CH29" s="117"/>
      <c r="CI29" s="117"/>
      <c r="CJ29" s="117"/>
      <c r="CK29" s="117"/>
      <c r="CL29" s="118">
        <f>SUM(CM29:CR29)</f>
        <v>0</v>
      </c>
      <c r="CM29" s="117"/>
      <c r="CN29" s="117"/>
      <c r="CO29" s="117"/>
      <c r="CP29" s="117"/>
      <c r="CQ29" s="117"/>
      <c r="CR29" s="117"/>
      <c r="CS29" s="118">
        <f>SUM(CT29:CY29)</f>
        <v>0</v>
      </c>
      <c r="CT29" s="117"/>
      <c r="CU29" s="117"/>
      <c r="CV29" s="117"/>
      <c r="CW29" s="117"/>
      <c r="CX29" s="117"/>
      <c r="CY29" s="117"/>
    </row>
    <row customHeight="1" ht="12">
      <c r="C30" s="121"/>
      <c r="D30" s="122" t="s">
        <v>287</v>
      </c>
      <c r="E30" s="119" t="s">
        <v>288</v>
      </c>
      <c r="F30" s="118">
        <f>SUM(G30:L30)</f>
        <v>0</v>
      </c>
      <c r="G30" s="117"/>
      <c r="H30" s="117"/>
      <c r="I30" s="117"/>
      <c r="J30" s="117"/>
      <c r="K30" s="117"/>
      <c r="L30" s="117"/>
      <c r="M30" s="118">
        <f>SUM(N30:S30)</f>
        <v>0</v>
      </c>
      <c r="N30" s="117"/>
      <c r="O30" s="117"/>
      <c r="P30" s="117"/>
      <c r="Q30" s="117"/>
      <c r="R30" s="117"/>
      <c r="S30" s="117"/>
      <c r="T30" s="118">
        <f>SUM(U30:Z30)</f>
        <v>0</v>
      </c>
      <c r="U30" s="117"/>
      <c r="V30" s="117"/>
      <c r="W30" s="117"/>
      <c r="X30" s="117"/>
      <c r="Y30" s="117"/>
      <c r="Z30" s="117"/>
      <c r="AA30" s="118">
        <f>SUM(AB30:AG30)</f>
        <v>0</v>
      </c>
      <c r="AB30" s="117"/>
      <c r="AC30" s="117"/>
      <c r="AD30" s="117"/>
      <c r="AE30" s="117"/>
      <c r="AF30" s="117"/>
      <c r="AG30" s="117"/>
      <c r="AH30" s="118">
        <f>SUM(AI30:AN30)</f>
        <v>0</v>
      </c>
      <c r="AI30" s="117"/>
      <c r="AJ30" s="117"/>
      <c r="AK30" s="117"/>
      <c r="AL30" s="117"/>
      <c r="AM30" s="117"/>
      <c r="AN30" s="117"/>
      <c r="AO30" s="118">
        <f>SUM(AP30:AU30)</f>
        <v>0</v>
      </c>
      <c r="AP30" s="117"/>
      <c r="AQ30" s="117"/>
      <c r="AR30" s="117"/>
      <c r="AS30" s="117"/>
      <c r="AT30" s="117"/>
      <c r="AU30" s="117"/>
      <c r="AV30" s="118">
        <f>SUM(AW30:BB30)</f>
        <v>0</v>
      </c>
      <c r="AW30" s="117"/>
      <c r="AX30" s="117"/>
      <c r="AY30" s="117"/>
      <c r="AZ30" s="117"/>
      <c r="BA30" s="117"/>
      <c r="BB30" s="117"/>
      <c r="BC30" s="118">
        <f>SUM(BD30:BI30)</f>
        <v>0</v>
      </c>
      <c r="BD30" s="117"/>
      <c r="BE30" s="117"/>
      <c r="BF30" s="117"/>
      <c r="BG30" s="117"/>
      <c r="BH30" s="117"/>
      <c r="BI30" s="117"/>
      <c r="BJ30" s="118">
        <f>SUM(BK30:BP30)</f>
        <v>0</v>
      </c>
      <c r="BK30" s="117"/>
      <c r="BL30" s="117"/>
      <c r="BM30" s="117"/>
      <c r="BN30" s="117"/>
      <c r="BO30" s="117"/>
      <c r="BP30" s="117"/>
      <c r="BQ30" s="118">
        <f>SUM(BR30:BW30)</f>
        <v>0</v>
      </c>
      <c r="BR30" s="117"/>
      <c r="BS30" s="117"/>
      <c r="BT30" s="117"/>
      <c r="BU30" s="117"/>
      <c r="BV30" s="117"/>
      <c r="BW30" s="117"/>
      <c r="BX30" s="118">
        <f>SUM(BY30:CD30)</f>
        <v>0</v>
      </c>
      <c r="BY30" s="117"/>
      <c r="BZ30" s="117"/>
      <c r="CA30" s="117"/>
      <c r="CB30" s="117"/>
      <c r="CC30" s="117"/>
      <c r="CD30" s="117"/>
      <c r="CE30" s="118">
        <f>SUM(CF30:CK30)</f>
        <v>0</v>
      </c>
      <c r="CF30" s="117"/>
      <c r="CG30" s="117"/>
      <c r="CH30" s="117"/>
      <c r="CI30" s="117"/>
      <c r="CJ30" s="117"/>
      <c r="CK30" s="117"/>
      <c r="CL30" s="118">
        <f>SUM(CM30:CR30)</f>
        <v>0</v>
      </c>
      <c r="CM30" s="117"/>
      <c r="CN30" s="117"/>
      <c r="CO30" s="117"/>
      <c r="CP30" s="117"/>
      <c r="CQ30" s="117"/>
      <c r="CR30" s="117"/>
      <c r="CS30" s="118">
        <f>SUM(CT30:CY30)</f>
        <v>0</v>
      </c>
      <c r="CT30" s="117"/>
      <c r="CU30" s="117"/>
      <c r="CV30" s="117"/>
      <c r="CW30" s="117"/>
      <c r="CX30" s="117"/>
      <c r="CY30" s="117"/>
    </row>
    <row customHeight="1" ht="12">
      <c r="C31" s="121"/>
      <c r="D31" s="122" t="s">
        <v>289</v>
      </c>
      <c r="E31" s="119" t="s">
        <v>290</v>
      </c>
      <c r="F31" s="118">
        <f>SUM(G31:L31)</f>
        <v>0</v>
      </c>
      <c r="G31" s="117"/>
      <c r="H31" s="117"/>
      <c r="I31" s="117"/>
      <c r="J31" s="117"/>
      <c r="K31" s="117"/>
      <c r="L31" s="117"/>
      <c r="M31" s="118">
        <f>SUM(N31:S31)</f>
        <v>0</v>
      </c>
      <c r="N31" s="117"/>
      <c r="O31" s="117"/>
      <c r="P31" s="117"/>
      <c r="Q31" s="117"/>
      <c r="R31" s="117"/>
      <c r="S31" s="117"/>
      <c r="T31" s="118">
        <f>SUM(U31:Z31)</f>
        <v>0</v>
      </c>
      <c r="U31" s="117"/>
      <c r="V31" s="117"/>
      <c r="W31" s="117"/>
      <c r="X31" s="117"/>
      <c r="Y31" s="117"/>
      <c r="Z31" s="117"/>
      <c r="AA31" s="118">
        <f>SUM(AB31:AG31)</f>
        <v>0</v>
      </c>
      <c r="AB31" s="117"/>
      <c r="AC31" s="117"/>
      <c r="AD31" s="117"/>
      <c r="AE31" s="117"/>
      <c r="AF31" s="117"/>
      <c r="AG31" s="117"/>
      <c r="AH31" s="118">
        <f>SUM(AI31:AN31)</f>
        <v>0</v>
      </c>
      <c r="AI31" s="117"/>
      <c r="AJ31" s="117"/>
      <c r="AK31" s="117"/>
      <c r="AL31" s="117"/>
      <c r="AM31" s="117"/>
      <c r="AN31" s="117"/>
      <c r="AO31" s="118">
        <f>SUM(AP31:AU31)</f>
        <v>0</v>
      </c>
      <c r="AP31" s="117"/>
      <c r="AQ31" s="117"/>
      <c r="AR31" s="117"/>
      <c r="AS31" s="117"/>
      <c r="AT31" s="117"/>
      <c r="AU31" s="117"/>
      <c r="AV31" s="118">
        <f>SUM(AW31:BB31)</f>
        <v>0</v>
      </c>
      <c r="AW31" s="117"/>
      <c r="AX31" s="117"/>
      <c r="AY31" s="117"/>
      <c r="AZ31" s="117"/>
      <c r="BA31" s="117"/>
      <c r="BB31" s="117"/>
      <c r="BC31" s="118">
        <f>SUM(BD31:BI31)</f>
        <v>0</v>
      </c>
      <c r="BD31" s="117"/>
      <c r="BE31" s="117"/>
      <c r="BF31" s="117"/>
      <c r="BG31" s="117"/>
      <c r="BH31" s="117"/>
      <c r="BI31" s="117"/>
      <c r="BJ31" s="118">
        <f>SUM(BK31:BP31)</f>
        <v>0</v>
      </c>
      <c r="BK31" s="117"/>
      <c r="BL31" s="117"/>
      <c r="BM31" s="117"/>
      <c r="BN31" s="117"/>
      <c r="BO31" s="117"/>
      <c r="BP31" s="117"/>
      <c r="BQ31" s="118">
        <f>SUM(BR31:BW31)</f>
        <v>0</v>
      </c>
      <c r="BR31" s="117"/>
      <c r="BS31" s="117"/>
      <c r="BT31" s="117"/>
      <c r="BU31" s="117"/>
      <c r="BV31" s="117"/>
      <c r="BW31" s="117"/>
      <c r="BX31" s="118">
        <f>SUM(BY31:CD31)</f>
        <v>0</v>
      </c>
      <c r="BY31" s="117"/>
      <c r="BZ31" s="117"/>
      <c r="CA31" s="117"/>
      <c r="CB31" s="117"/>
      <c r="CC31" s="117"/>
      <c r="CD31" s="117"/>
      <c r="CE31" s="118">
        <f>SUM(CF31:CK31)</f>
        <v>0</v>
      </c>
      <c r="CF31" s="117"/>
      <c r="CG31" s="117"/>
      <c r="CH31" s="117"/>
      <c r="CI31" s="117"/>
      <c r="CJ31" s="117"/>
      <c r="CK31" s="117"/>
      <c r="CL31" s="118">
        <f>SUM(CM31:CR31)</f>
        <v>0</v>
      </c>
      <c r="CM31" s="117"/>
      <c r="CN31" s="117"/>
      <c r="CO31" s="117"/>
      <c r="CP31" s="117"/>
      <c r="CQ31" s="117"/>
      <c r="CR31" s="117"/>
      <c r="CS31" s="118">
        <f>SUM(CT31:CY31)</f>
        <v>0</v>
      </c>
      <c r="CT31" s="117"/>
      <c r="CU31" s="117"/>
      <c r="CV31" s="117"/>
      <c r="CW31" s="117"/>
      <c r="CX31" s="117"/>
      <c r="CY31" s="117"/>
    </row>
    <row customHeight="1" ht="12">
      <c r="C32" s="121"/>
      <c r="D32" s="122" t="s">
        <v>291</v>
      </c>
      <c r="E32" s="119" t="s">
        <v>292</v>
      </c>
      <c r="F32" s="118">
        <f>SUM(G32:L32)</f>
        <v>0</v>
      </c>
      <c r="G32" s="117"/>
      <c r="H32" s="117"/>
      <c r="I32" s="117"/>
      <c r="J32" s="117"/>
      <c r="K32" s="117"/>
      <c r="L32" s="117"/>
      <c r="M32" s="118">
        <f>SUM(N32:S32)</f>
        <v>0</v>
      </c>
      <c r="N32" s="117"/>
      <c r="O32" s="117"/>
      <c r="P32" s="117"/>
      <c r="Q32" s="117"/>
      <c r="R32" s="117"/>
      <c r="S32" s="117"/>
      <c r="T32" s="118">
        <f>SUM(U32:Z32)</f>
        <v>0</v>
      </c>
      <c r="U32" s="117"/>
      <c r="V32" s="117"/>
      <c r="W32" s="117"/>
      <c r="X32" s="117"/>
      <c r="Y32" s="117"/>
      <c r="Z32" s="117"/>
      <c r="AA32" s="118">
        <f>SUM(AB32:AG32)</f>
        <v>0</v>
      </c>
      <c r="AB32" s="117"/>
      <c r="AC32" s="117"/>
      <c r="AD32" s="117"/>
      <c r="AE32" s="117"/>
      <c r="AF32" s="117"/>
      <c r="AG32" s="117"/>
      <c r="AH32" s="118">
        <f>SUM(AI32:AN32)</f>
        <v>0</v>
      </c>
      <c r="AI32" s="117"/>
      <c r="AJ32" s="117"/>
      <c r="AK32" s="117"/>
      <c r="AL32" s="117"/>
      <c r="AM32" s="117"/>
      <c r="AN32" s="117"/>
      <c r="AO32" s="118">
        <f>SUM(AP32:AU32)</f>
        <v>0</v>
      </c>
      <c r="AP32" s="117"/>
      <c r="AQ32" s="117"/>
      <c r="AR32" s="117"/>
      <c r="AS32" s="117"/>
      <c r="AT32" s="117"/>
      <c r="AU32" s="117"/>
      <c r="AV32" s="118">
        <f>SUM(AW32:BB32)</f>
        <v>0</v>
      </c>
      <c r="AW32" s="117"/>
      <c r="AX32" s="117"/>
      <c r="AY32" s="117"/>
      <c r="AZ32" s="117"/>
      <c r="BA32" s="117"/>
      <c r="BB32" s="117"/>
      <c r="BC32" s="118">
        <f>SUM(BD32:BI32)</f>
        <v>0</v>
      </c>
      <c r="BD32" s="117"/>
      <c r="BE32" s="117"/>
      <c r="BF32" s="117"/>
      <c r="BG32" s="117"/>
      <c r="BH32" s="117"/>
      <c r="BI32" s="117"/>
      <c r="BJ32" s="118">
        <f>SUM(BK32:BP32)</f>
        <v>0</v>
      </c>
      <c r="BK32" s="117"/>
      <c r="BL32" s="117"/>
      <c r="BM32" s="117"/>
      <c r="BN32" s="117"/>
      <c r="BO32" s="117"/>
      <c r="BP32" s="117"/>
      <c r="BQ32" s="118">
        <f>SUM(BR32:BW32)</f>
        <v>0</v>
      </c>
      <c r="BR32" s="117"/>
      <c r="BS32" s="117"/>
      <c r="BT32" s="117"/>
      <c r="BU32" s="117"/>
      <c r="BV32" s="117"/>
      <c r="BW32" s="117"/>
      <c r="BX32" s="118">
        <f>SUM(BY32:CD32)</f>
        <v>0</v>
      </c>
      <c r="BY32" s="117"/>
      <c r="BZ32" s="117"/>
      <c r="CA32" s="117"/>
      <c r="CB32" s="117"/>
      <c r="CC32" s="117"/>
      <c r="CD32" s="117"/>
      <c r="CE32" s="118">
        <f>SUM(CF32:CK32)</f>
        <v>0</v>
      </c>
      <c r="CF32" s="117"/>
      <c r="CG32" s="117"/>
      <c r="CH32" s="117"/>
      <c r="CI32" s="117"/>
      <c r="CJ32" s="117"/>
      <c r="CK32" s="117"/>
      <c r="CL32" s="118">
        <f>SUM(CM32:CR32)</f>
        <v>0</v>
      </c>
      <c r="CM32" s="117"/>
      <c r="CN32" s="117"/>
      <c r="CO32" s="117"/>
      <c r="CP32" s="117"/>
      <c r="CQ32" s="117"/>
      <c r="CR32" s="117"/>
      <c r="CS32" s="118">
        <f>SUM(CT32:CY32)</f>
        <v>0</v>
      </c>
      <c r="CT32" s="117"/>
      <c r="CU32" s="117"/>
      <c r="CV32" s="117"/>
      <c r="CW32" s="117"/>
      <c r="CX32" s="117"/>
      <c r="CY32" s="117"/>
    </row>
    <row customHeight="1" ht="12">
      <c r="C33" s="121"/>
      <c r="D33" s="122" t="s">
        <v>293</v>
      </c>
      <c r="E33" s="119" t="s">
        <v>294</v>
      </c>
      <c r="F33" s="118">
        <f>SUM(G33:L33)</f>
        <v>0</v>
      </c>
      <c r="G33" s="117"/>
      <c r="H33" s="117"/>
      <c r="I33" s="117"/>
      <c r="J33" s="117"/>
      <c r="K33" s="117"/>
      <c r="L33" s="117"/>
      <c r="M33" s="118">
        <f>SUM(N33:S33)</f>
        <v>0</v>
      </c>
      <c r="N33" s="117"/>
      <c r="O33" s="117"/>
      <c r="P33" s="117"/>
      <c r="Q33" s="117"/>
      <c r="R33" s="117"/>
      <c r="S33" s="117"/>
      <c r="T33" s="118">
        <f>SUM(U33:Z33)</f>
        <v>0</v>
      </c>
      <c r="U33" s="117"/>
      <c r="V33" s="117"/>
      <c r="W33" s="117"/>
      <c r="X33" s="117"/>
      <c r="Y33" s="117"/>
      <c r="Z33" s="117"/>
      <c r="AA33" s="118">
        <f>SUM(AB33:AG33)</f>
        <v>0</v>
      </c>
      <c r="AB33" s="117"/>
      <c r="AC33" s="117"/>
      <c r="AD33" s="117"/>
      <c r="AE33" s="117"/>
      <c r="AF33" s="117"/>
      <c r="AG33" s="117"/>
      <c r="AH33" s="118">
        <f>SUM(AI33:AN33)</f>
        <v>0</v>
      </c>
      <c r="AI33" s="117"/>
      <c r="AJ33" s="117"/>
      <c r="AK33" s="117"/>
      <c r="AL33" s="117"/>
      <c r="AM33" s="117"/>
      <c r="AN33" s="117"/>
      <c r="AO33" s="118">
        <f>SUM(AP33:AU33)</f>
        <v>0</v>
      </c>
      <c r="AP33" s="117"/>
      <c r="AQ33" s="117"/>
      <c r="AR33" s="117"/>
      <c r="AS33" s="117"/>
      <c r="AT33" s="117"/>
      <c r="AU33" s="117"/>
      <c r="AV33" s="118">
        <f>SUM(AW33:BB33)</f>
        <v>0</v>
      </c>
      <c r="AW33" s="117"/>
      <c r="AX33" s="117"/>
      <c r="AY33" s="117"/>
      <c r="AZ33" s="117"/>
      <c r="BA33" s="117"/>
      <c r="BB33" s="117"/>
      <c r="BC33" s="118">
        <f>SUM(BD33:BI33)</f>
        <v>0</v>
      </c>
      <c r="BD33" s="117"/>
      <c r="BE33" s="117"/>
      <c r="BF33" s="117"/>
      <c r="BG33" s="117"/>
      <c r="BH33" s="117"/>
      <c r="BI33" s="117"/>
      <c r="BJ33" s="118">
        <f>SUM(BK33:BP33)</f>
        <v>0</v>
      </c>
      <c r="BK33" s="117"/>
      <c r="BL33" s="117"/>
      <c r="BM33" s="117"/>
      <c r="BN33" s="117"/>
      <c r="BO33" s="117"/>
      <c r="BP33" s="117"/>
      <c r="BQ33" s="118">
        <f>SUM(BR33:BW33)</f>
        <v>0</v>
      </c>
      <c r="BR33" s="117"/>
      <c r="BS33" s="117"/>
      <c r="BT33" s="117"/>
      <c r="BU33" s="117"/>
      <c r="BV33" s="117"/>
      <c r="BW33" s="117"/>
      <c r="BX33" s="118">
        <f>SUM(BY33:CD33)</f>
        <v>0</v>
      </c>
      <c r="BY33" s="117"/>
      <c r="BZ33" s="117"/>
      <c r="CA33" s="117"/>
      <c r="CB33" s="117"/>
      <c r="CC33" s="117"/>
      <c r="CD33" s="117"/>
      <c r="CE33" s="118">
        <f>SUM(CF33:CK33)</f>
        <v>0</v>
      </c>
      <c r="CF33" s="117"/>
      <c r="CG33" s="117"/>
      <c r="CH33" s="117"/>
      <c r="CI33" s="117"/>
      <c r="CJ33" s="117"/>
      <c r="CK33" s="117"/>
      <c r="CL33" s="118">
        <f>SUM(CM33:CR33)</f>
        <v>0</v>
      </c>
      <c r="CM33" s="117"/>
      <c r="CN33" s="117"/>
      <c r="CO33" s="117"/>
      <c r="CP33" s="117"/>
      <c r="CQ33" s="117"/>
      <c r="CR33" s="117"/>
      <c r="CS33" s="118">
        <f>SUM(CT33:CY33)</f>
        <v>0</v>
      </c>
      <c r="CT33" s="117"/>
      <c r="CU33" s="117"/>
      <c r="CV33" s="117"/>
      <c r="CW33" s="117"/>
      <c r="CX33" s="117"/>
      <c r="CY33" s="117"/>
    </row>
    <row customHeight="1" ht="12">
      <c r="C34" s="121"/>
      <c r="D34" s="122" t="s">
        <v>295</v>
      </c>
      <c r="E34" s="119" t="s">
        <v>296</v>
      </c>
      <c r="F34" s="118">
        <f>SUM(G34:L34)</f>
        <v>0</v>
      </c>
      <c r="G34" s="117"/>
      <c r="H34" s="117"/>
      <c r="I34" s="117"/>
      <c r="J34" s="117"/>
      <c r="K34" s="117"/>
      <c r="L34" s="117"/>
      <c r="M34" s="118">
        <f>SUM(N34:S34)</f>
        <v>0</v>
      </c>
      <c r="N34" s="117"/>
      <c r="O34" s="117"/>
      <c r="P34" s="117"/>
      <c r="Q34" s="117"/>
      <c r="R34" s="117"/>
      <c r="S34" s="117"/>
      <c r="T34" s="118">
        <f>SUM(U34:Z34)</f>
        <v>0</v>
      </c>
      <c r="U34" s="117"/>
      <c r="V34" s="117"/>
      <c r="W34" s="117"/>
      <c r="X34" s="117"/>
      <c r="Y34" s="117"/>
      <c r="Z34" s="117"/>
      <c r="AA34" s="118">
        <f>SUM(AB34:AG34)</f>
        <v>0</v>
      </c>
      <c r="AB34" s="117"/>
      <c r="AC34" s="117"/>
      <c r="AD34" s="117"/>
      <c r="AE34" s="117"/>
      <c r="AF34" s="117"/>
      <c r="AG34" s="117"/>
      <c r="AH34" s="118">
        <f>SUM(AI34:AN34)</f>
        <v>0</v>
      </c>
      <c r="AI34" s="117"/>
      <c r="AJ34" s="117"/>
      <c r="AK34" s="117"/>
      <c r="AL34" s="117"/>
      <c r="AM34" s="117"/>
      <c r="AN34" s="117"/>
      <c r="AO34" s="118">
        <f>SUM(AP34:AU34)</f>
        <v>0</v>
      </c>
      <c r="AP34" s="117"/>
      <c r="AQ34" s="117"/>
      <c r="AR34" s="117"/>
      <c r="AS34" s="117"/>
      <c r="AT34" s="117"/>
      <c r="AU34" s="117"/>
      <c r="AV34" s="118">
        <f>SUM(AW34:BB34)</f>
        <v>0</v>
      </c>
      <c r="AW34" s="117"/>
      <c r="AX34" s="117"/>
      <c r="AY34" s="117"/>
      <c r="AZ34" s="117"/>
      <c r="BA34" s="117"/>
      <c r="BB34" s="117"/>
      <c r="BC34" s="118">
        <f>SUM(BD34:BI34)</f>
        <v>0</v>
      </c>
      <c r="BD34" s="117"/>
      <c r="BE34" s="117"/>
      <c r="BF34" s="117"/>
      <c r="BG34" s="117"/>
      <c r="BH34" s="117"/>
      <c r="BI34" s="117"/>
      <c r="BJ34" s="118">
        <f>SUM(BK34:BP34)</f>
        <v>0</v>
      </c>
      <c r="BK34" s="117"/>
      <c r="BL34" s="117"/>
      <c r="BM34" s="117"/>
      <c r="BN34" s="117"/>
      <c r="BO34" s="117"/>
      <c r="BP34" s="117"/>
      <c r="BQ34" s="118">
        <f>SUM(BR34:BW34)</f>
        <v>0</v>
      </c>
      <c r="BR34" s="117"/>
      <c r="BS34" s="117"/>
      <c r="BT34" s="117"/>
      <c r="BU34" s="117"/>
      <c r="BV34" s="117"/>
      <c r="BW34" s="117"/>
      <c r="BX34" s="118">
        <f>SUM(BY34:CD34)</f>
        <v>0</v>
      </c>
      <c r="BY34" s="117"/>
      <c r="BZ34" s="117"/>
      <c r="CA34" s="117"/>
      <c r="CB34" s="117"/>
      <c r="CC34" s="117"/>
      <c r="CD34" s="117"/>
      <c r="CE34" s="118">
        <f>SUM(CF34:CK34)</f>
        <v>0</v>
      </c>
      <c r="CF34" s="117"/>
      <c r="CG34" s="117"/>
      <c r="CH34" s="117"/>
      <c r="CI34" s="117"/>
      <c r="CJ34" s="117"/>
      <c r="CK34" s="117"/>
      <c r="CL34" s="118">
        <f>SUM(CM34:CR34)</f>
        <v>0</v>
      </c>
      <c r="CM34" s="117"/>
      <c r="CN34" s="117"/>
      <c r="CO34" s="117"/>
      <c r="CP34" s="117"/>
      <c r="CQ34" s="117"/>
      <c r="CR34" s="117"/>
      <c r="CS34" s="118">
        <f>SUM(CT34:CY34)</f>
        <v>0</v>
      </c>
      <c r="CT34" s="117"/>
      <c r="CU34" s="117"/>
      <c r="CV34" s="117"/>
      <c r="CW34" s="117"/>
      <c r="CX34" s="117"/>
      <c r="CY34" s="117"/>
    </row>
    <row customHeight="1" ht="12">
      <c r="C35" s="121"/>
      <c r="D35" s="122" t="s">
        <v>297</v>
      </c>
      <c r="E35" s="119" t="s">
        <v>298</v>
      </c>
      <c r="F35" s="118">
        <f>SUM(G35:L35)</f>
        <v>0</v>
      </c>
      <c r="G35" s="117"/>
      <c r="H35" s="117"/>
      <c r="I35" s="117"/>
      <c r="J35" s="117"/>
      <c r="K35" s="117"/>
      <c r="L35" s="117"/>
      <c r="M35" s="118">
        <f>SUM(N35:S35)</f>
        <v>0</v>
      </c>
      <c r="N35" s="117"/>
      <c r="O35" s="117"/>
      <c r="P35" s="117"/>
      <c r="Q35" s="117"/>
      <c r="R35" s="117"/>
      <c r="S35" s="117"/>
      <c r="T35" s="118">
        <f>SUM(U35:Z35)</f>
        <v>0</v>
      </c>
      <c r="U35" s="117"/>
      <c r="V35" s="117"/>
      <c r="W35" s="117"/>
      <c r="X35" s="117"/>
      <c r="Y35" s="117"/>
      <c r="Z35" s="117"/>
      <c r="AA35" s="118">
        <f>SUM(AB35:AG35)</f>
        <v>0</v>
      </c>
      <c r="AB35" s="117"/>
      <c r="AC35" s="117"/>
      <c r="AD35" s="117"/>
      <c r="AE35" s="117"/>
      <c r="AF35" s="117"/>
      <c r="AG35" s="117"/>
      <c r="AH35" s="118">
        <f>SUM(AI35:AN35)</f>
        <v>0</v>
      </c>
      <c r="AI35" s="117"/>
      <c r="AJ35" s="117"/>
      <c r="AK35" s="117"/>
      <c r="AL35" s="117"/>
      <c r="AM35" s="117"/>
      <c r="AN35" s="117"/>
      <c r="AO35" s="118">
        <f>SUM(AP35:AU35)</f>
        <v>0</v>
      </c>
      <c r="AP35" s="117"/>
      <c r="AQ35" s="117"/>
      <c r="AR35" s="117"/>
      <c r="AS35" s="117"/>
      <c r="AT35" s="117"/>
      <c r="AU35" s="117"/>
      <c r="AV35" s="118">
        <f>SUM(AW35:BB35)</f>
        <v>0</v>
      </c>
      <c r="AW35" s="117"/>
      <c r="AX35" s="117"/>
      <c r="AY35" s="117"/>
      <c r="AZ35" s="117"/>
      <c r="BA35" s="117"/>
      <c r="BB35" s="117"/>
      <c r="BC35" s="118">
        <f>SUM(BD35:BI35)</f>
        <v>0</v>
      </c>
      <c r="BD35" s="117"/>
      <c r="BE35" s="117"/>
      <c r="BF35" s="117"/>
      <c r="BG35" s="117"/>
      <c r="BH35" s="117"/>
      <c r="BI35" s="117"/>
      <c r="BJ35" s="118">
        <f>SUM(BK35:BP35)</f>
        <v>0</v>
      </c>
      <c r="BK35" s="117"/>
      <c r="BL35" s="117"/>
      <c r="BM35" s="117"/>
      <c r="BN35" s="117"/>
      <c r="BO35" s="117"/>
      <c r="BP35" s="117"/>
      <c r="BQ35" s="118">
        <f>SUM(BR35:BW35)</f>
        <v>0</v>
      </c>
      <c r="BR35" s="117"/>
      <c r="BS35" s="117"/>
      <c r="BT35" s="117"/>
      <c r="BU35" s="117"/>
      <c r="BV35" s="117"/>
      <c r="BW35" s="117"/>
      <c r="BX35" s="118">
        <f>SUM(BY35:CD35)</f>
        <v>0</v>
      </c>
      <c r="BY35" s="117"/>
      <c r="BZ35" s="117"/>
      <c r="CA35" s="117"/>
      <c r="CB35" s="117"/>
      <c r="CC35" s="117"/>
      <c r="CD35" s="117"/>
      <c r="CE35" s="118">
        <f>SUM(CF35:CK35)</f>
        <v>0</v>
      </c>
      <c r="CF35" s="117"/>
      <c r="CG35" s="117"/>
      <c r="CH35" s="117"/>
      <c r="CI35" s="117"/>
      <c r="CJ35" s="117"/>
      <c r="CK35" s="117"/>
      <c r="CL35" s="118">
        <f>SUM(CM35:CR35)</f>
        <v>0</v>
      </c>
      <c r="CM35" s="117"/>
      <c r="CN35" s="117"/>
      <c r="CO35" s="117"/>
      <c r="CP35" s="117"/>
      <c r="CQ35" s="117"/>
      <c r="CR35" s="117"/>
      <c r="CS35" s="118">
        <f>SUM(CT35:CY35)</f>
        <v>0</v>
      </c>
      <c r="CT35" s="117"/>
      <c r="CU35" s="117"/>
      <c r="CV35" s="117"/>
      <c r="CW35" s="117"/>
      <c r="CX35" s="117"/>
      <c r="CY35" s="117"/>
    </row>
    <row customHeight="1" ht="12">
      <c r="C36" s="121"/>
      <c r="D36" s="122" t="s">
        <v>299</v>
      </c>
      <c r="E36" s="119" t="s">
        <v>300</v>
      </c>
      <c r="F36" s="118">
        <f>SUM(G36:L36)</f>
        <v>0</v>
      </c>
      <c r="G36" s="117"/>
      <c r="H36" s="117"/>
      <c r="I36" s="117"/>
      <c r="J36" s="117"/>
      <c r="K36" s="117"/>
      <c r="L36" s="117"/>
      <c r="M36" s="118">
        <f>SUM(N36:S36)</f>
        <v>0</v>
      </c>
      <c r="N36" s="117"/>
      <c r="O36" s="117"/>
      <c r="P36" s="117"/>
      <c r="Q36" s="117"/>
      <c r="R36" s="117"/>
      <c r="S36" s="117"/>
      <c r="T36" s="118">
        <f>SUM(U36:Z36)</f>
        <v>0</v>
      </c>
      <c r="U36" s="117"/>
      <c r="V36" s="117"/>
      <c r="W36" s="117"/>
      <c r="X36" s="117"/>
      <c r="Y36" s="117"/>
      <c r="Z36" s="117"/>
      <c r="AA36" s="118">
        <f>SUM(AB36:AG36)</f>
        <v>0</v>
      </c>
      <c r="AB36" s="117"/>
      <c r="AC36" s="117"/>
      <c r="AD36" s="117"/>
      <c r="AE36" s="117"/>
      <c r="AF36" s="117"/>
      <c r="AG36" s="117"/>
      <c r="AH36" s="118">
        <f>SUM(AI36:AN36)</f>
        <v>0</v>
      </c>
      <c r="AI36" s="117"/>
      <c r="AJ36" s="117"/>
      <c r="AK36" s="117"/>
      <c r="AL36" s="117"/>
      <c r="AM36" s="117"/>
      <c r="AN36" s="117"/>
      <c r="AO36" s="118">
        <f>SUM(AP36:AU36)</f>
        <v>0</v>
      </c>
      <c r="AP36" s="117"/>
      <c r="AQ36" s="117"/>
      <c r="AR36" s="117"/>
      <c r="AS36" s="117"/>
      <c r="AT36" s="117"/>
      <c r="AU36" s="117"/>
      <c r="AV36" s="118">
        <f>SUM(AW36:BB36)</f>
        <v>0</v>
      </c>
      <c r="AW36" s="117"/>
      <c r="AX36" s="117"/>
      <c r="AY36" s="117"/>
      <c r="AZ36" s="117"/>
      <c r="BA36" s="117"/>
      <c r="BB36" s="117"/>
      <c r="BC36" s="118">
        <f>SUM(BD36:BI36)</f>
        <v>0</v>
      </c>
      <c r="BD36" s="117"/>
      <c r="BE36" s="117"/>
      <c r="BF36" s="117"/>
      <c r="BG36" s="117"/>
      <c r="BH36" s="117"/>
      <c r="BI36" s="117"/>
      <c r="BJ36" s="118">
        <f>SUM(BK36:BP36)</f>
        <v>0</v>
      </c>
      <c r="BK36" s="117"/>
      <c r="BL36" s="117"/>
      <c r="BM36" s="117"/>
      <c r="BN36" s="117"/>
      <c r="BO36" s="117"/>
      <c r="BP36" s="117"/>
      <c r="BQ36" s="118">
        <f>SUM(BR36:BW36)</f>
        <v>0</v>
      </c>
      <c r="BR36" s="117"/>
      <c r="BS36" s="117"/>
      <c r="BT36" s="117"/>
      <c r="BU36" s="117"/>
      <c r="BV36" s="117"/>
      <c r="BW36" s="117"/>
      <c r="BX36" s="118">
        <f>SUM(BY36:CD36)</f>
        <v>0</v>
      </c>
      <c r="BY36" s="117"/>
      <c r="BZ36" s="117"/>
      <c r="CA36" s="117"/>
      <c r="CB36" s="117"/>
      <c r="CC36" s="117"/>
      <c r="CD36" s="117"/>
      <c r="CE36" s="118">
        <f>SUM(CF36:CK36)</f>
        <v>0</v>
      </c>
      <c r="CF36" s="117"/>
      <c r="CG36" s="117"/>
      <c r="CH36" s="117"/>
      <c r="CI36" s="117"/>
      <c r="CJ36" s="117"/>
      <c r="CK36" s="117"/>
      <c r="CL36" s="118">
        <f>SUM(CM36:CR36)</f>
        <v>0</v>
      </c>
      <c r="CM36" s="117"/>
      <c r="CN36" s="117"/>
      <c r="CO36" s="117"/>
      <c r="CP36" s="117"/>
      <c r="CQ36" s="117"/>
      <c r="CR36" s="117"/>
      <c r="CS36" s="118">
        <f>SUM(CT36:CY36)</f>
        <v>0</v>
      </c>
      <c r="CT36" s="117"/>
      <c r="CU36" s="117"/>
      <c r="CV36" s="117"/>
      <c r="CW36" s="117"/>
      <c r="CX36" s="117"/>
      <c r="CY36" s="117"/>
    </row>
    <row customHeight="1" ht="24">
      <c r="C37" s="121"/>
      <c r="D37" s="125" t="s">
        <v>301</v>
      </c>
      <c r="E37" s="124" t="s">
        <v>302</v>
      </c>
      <c r="F37" s="118">
        <f>SUM(G37:L37)</f>
        <v>0</v>
      </c>
      <c r="G37" s="118">
        <f>SUM(G38,G48:G54)</f>
        <v>0</v>
      </c>
      <c r="H37" s="118">
        <f>SUM(H38,H48:H54)</f>
        <v>0</v>
      </c>
      <c r="I37" s="118">
        <f>SUM(I38,I48:I54)</f>
        <v>0</v>
      </c>
      <c r="J37" s="118">
        <f>SUM(J38,J48:J54)</f>
        <v>0</v>
      </c>
      <c r="K37" s="118">
        <f>SUM(K38,K48:K54)</f>
        <v>0</v>
      </c>
      <c r="L37" s="118">
        <f>SUM(L38,L48:L54)</f>
        <v>0</v>
      </c>
      <c r="M37" s="118">
        <f>SUM(N37:S37)</f>
        <v>0</v>
      </c>
      <c r="N37" s="118">
        <f>SUM(N38,N48:N54)</f>
        <v>0</v>
      </c>
      <c r="O37" s="118">
        <f>SUM(O38,O48:O54)</f>
        <v>0</v>
      </c>
      <c r="P37" s="118">
        <f>SUM(P38,P48:P54)</f>
        <v>0</v>
      </c>
      <c r="Q37" s="118">
        <f>SUM(Q38,Q48:Q54)</f>
        <v>0</v>
      </c>
      <c r="R37" s="118">
        <f>SUM(R38,R48:R54)</f>
        <v>0</v>
      </c>
      <c r="S37" s="118">
        <f>SUM(S38,S48:S54)</f>
        <v>0</v>
      </c>
      <c r="T37" s="118">
        <f>SUM(U37:Z37)</f>
        <v>0</v>
      </c>
      <c r="U37" s="118">
        <f>SUM(U38,U48:U54)</f>
        <v>0</v>
      </c>
      <c r="V37" s="118">
        <f>SUM(V38,V48:V54)</f>
        <v>0</v>
      </c>
      <c r="W37" s="118">
        <f>SUM(W38,W48:W54)</f>
        <v>0</v>
      </c>
      <c r="X37" s="118">
        <f>SUM(X38,X48:X54)</f>
        <v>0</v>
      </c>
      <c r="Y37" s="118">
        <f>SUM(Y38,Y48:Y54)</f>
        <v>0</v>
      </c>
      <c r="Z37" s="118">
        <f>SUM(Z38,Z48:Z54)</f>
        <v>0</v>
      </c>
      <c r="AA37" s="118">
        <f>SUM(AB37:AG37)</f>
        <v>0</v>
      </c>
      <c r="AB37" s="118">
        <f>SUM(AB38,AB48:AB54)</f>
        <v>0</v>
      </c>
      <c r="AC37" s="118">
        <f>SUM(AC38,AC48:AC54)</f>
        <v>0</v>
      </c>
      <c r="AD37" s="118">
        <f>SUM(AD38,AD48:AD54)</f>
        <v>0</v>
      </c>
      <c r="AE37" s="118">
        <f>SUM(AE38,AE48:AE54)</f>
        <v>0</v>
      </c>
      <c r="AF37" s="118">
        <f>SUM(AF38,AF48:AF54)</f>
        <v>0</v>
      </c>
      <c r="AG37" s="118">
        <f>SUM(AG38,AG48:AG54)</f>
        <v>0</v>
      </c>
      <c r="AH37" s="118">
        <f>SUM(AI37:AN37)</f>
        <v>0</v>
      </c>
      <c r="AI37" s="118">
        <f>SUM(AI38,AI48:AI54)</f>
        <v>0</v>
      </c>
      <c r="AJ37" s="118">
        <f>SUM(AJ38,AJ48:AJ54)</f>
        <v>0</v>
      </c>
      <c r="AK37" s="118">
        <f>SUM(AK38,AK48:AK54)</f>
        <v>0</v>
      </c>
      <c r="AL37" s="118">
        <f>SUM(AL38,AL48:AL54)</f>
        <v>0</v>
      </c>
      <c r="AM37" s="118">
        <f>SUM(AM38,AM48:AM54)</f>
        <v>0</v>
      </c>
      <c r="AN37" s="118">
        <f>SUM(AN38,AN48:AN54)</f>
        <v>0</v>
      </c>
      <c r="AO37" s="118">
        <f>SUM(AP37:AU37)</f>
        <v>0</v>
      </c>
      <c r="AP37" s="118">
        <f>SUM(AP38,AP48:AP54)</f>
        <v>0</v>
      </c>
      <c r="AQ37" s="118">
        <f>SUM(AQ38,AQ48:AQ54)</f>
        <v>0</v>
      </c>
      <c r="AR37" s="118">
        <f>SUM(AR38,AR48:AR54)</f>
        <v>0</v>
      </c>
      <c r="AS37" s="118">
        <f>SUM(AS38,AS48:AS54)</f>
        <v>0</v>
      </c>
      <c r="AT37" s="118">
        <f>SUM(AT38,AT48:AT54)</f>
        <v>0</v>
      </c>
      <c r="AU37" s="118">
        <f>SUM(AU38,AU48:AU54)</f>
        <v>0</v>
      </c>
      <c r="AV37" s="118">
        <f>SUM(AW37:BB37)</f>
        <v>0</v>
      </c>
      <c r="AW37" s="118">
        <f>SUM(AW38,AW48:AW54)</f>
        <v>0</v>
      </c>
      <c r="AX37" s="118">
        <f>SUM(AX38,AX48:AX54)</f>
        <v>0</v>
      </c>
      <c r="AY37" s="118">
        <f>SUM(AY38,AY48:AY54)</f>
        <v>0</v>
      </c>
      <c r="AZ37" s="118">
        <f>SUM(AZ38,AZ48:AZ54)</f>
        <v>0</v>
      </c>
      <c r="BA37" s="118">
        <f>SUM(BA38,BA48:BA54)</f>
        <v>0</v>
      </c>
      <c r="BB37" s="118">
        <f>SUM(BB38,BB48:BB54)</f>
        <v>0</v>
      </c>
      <c r="BC37" s="118">
        <f>SUM(BD37:BI37)</f>
        <v>0</v>
      </c>
      <c r="BD37" s="118">
        <f>SUM(BD38,BD48:BD54)</f>
        <v>0</v>
      </c>
      <c r="BE37" s="118">
        <f>SUM(BE38,BE48:BE54)</f>
        <v>0</v>
      </c>
      <c r="BF37" s="118">
        <f>SUM(BF38,BF48:BF54)</f>
        <v>0</v>
      </c>
      <c r="BG37" s="118">
        <f>SUM(BG38,BG48:BG54)</f>
        <v>0</v>
      </c>
      <c r="BH37" s="118">
        <f>SUM(BH38,BH48:BH54)</f>
        <v>0</v>
      </c>
      <c r="BI37" s="118">
        <f>SUM(BI38,BI48:BI54)</f>
        <v>0</v>
      </c>
      <c r="BJ37" s="118">
        <f>SUM(BK37:BP37)</f>
        <v>0</v>
      </c>
      <c r="BK37" s="118">
        <f>SUM(BK38,BK48:BK54)</f>
        <v>0</v>
      </c>
      <c r="BL37" s="118">
        <f>SUM(BL38,BL48:BL54)</f>
        <v>0</v>
      </c>
      <c r="BM37" s="118">
        <f>SUM(BM38,BM48:BM54)</f>
        <v>0</v>
      </c>
      <c r="BN37" s="118">
        <f>SUM(BN38,BN48:BN54)</f>
        <v>0</v>
      </c>
      <c r="BO37" s="118">
        <f>SUM(BO38,BO48:BO54)</f>
        <v>0</v>
      </c>
      <c r="BP37" s="118">
        <f>SUM(BP38,BP48:BP54)</f>
        <v>0</v>
      </c>
      <c r="BQ37" s="118">
        <f>SUM(BR37:BW37)</f>
        <v>0</v>
      </c>
      <c r="BR37" s="118">
        <f>SUM(BR38,BR48:BR54)</f>
        <v>0</v>
      </c>
      <c r="BS37" s="118">
        <f>SUM(BS38,BS48:BS54)</f>
        <v>0</v>
      </c>
      <c r="BT37" s="118">
        <f>SUM(BT38,BT48:BT54)</f>
        <v>0</v>
      </c>
      <c r="BU37" s="118">
        <f>SUM(BU38,BU48:BU54)</f>
        <v>0</v>
      </c>
      <c r="BV37" s="118">
        <f>SUM(BV38,BV48:BV54)</f>
        <v>0</v>
      </c>
      <c r="BW37" s="118">
        <f>SUM(BW38,BW48:BW54)</f>
        <v>0</v>
      </c>
      <c r="BX37" s="118">
        <f>SUM(BY37:CD37)</f>
        <v>0</v>
      </c>
      <c r="BY37" s="118">
        <f>SUM(BY38,BY48:BY54)</f>
        <v>0</v>
      </c>
      <c r="BZ37" s="118">
        <f>SUM(BZ38,BZ48:BZ54)</f>
        <v>0</v>
      </c>
      <c r="CA37" s="118">
        <f>SUM(CA38,CA48:CA54)</f>
        <v>0</v>
      </c>
      <c r="CB37" s="118">
        <f>SUM(CB38,CB48:CB54)</f>
        <v>0</v>
      </c>
      <c r="CC37" s="118">
        <f>SUM(CC38,CC48:CC54)</f>
        <v>0</v>
      </c>
      <c r="CD37" s="118">
        <f>SUM(CD38,CD48:CD54)</f>
        <v>0</v>
      </c>
      <c r="CE37" s="118">
        <f>SUM(CF37:CK37)</f>
        <v>0</v>
      </c>
      <c r="CF37" s="118">
        <f>SUM(CF38,CF48:CF54)</f>
        <v>0</v>
      </c>
      <c r="CG37" s="118">
        <f>SUM(CG38,CG48:CG54)</f>
        <v>0</v>
      </c>
      <c r="CH37" s="118">
        <f>SUM(CH38,CH48:CH54)</f>
        <v>0</v>
      </c>
      <c r="CI37" s="118">
        <f>SUM(CI38,CI48:CI54)</f>
        <v>0</v>
      </c>
      <c r="CJ37" s="118">
        <f>SUM(CJ38,CJ48:CJ54)</f>
        <v>0</v>
      </c>
      <c r="CK37" s="118">
        <f>SUM(CK38,CK48:CK54)</f>
        <v>0</v>
      </c>
      <c r="CL37" s="118">
        <f>SUM(CM37:CR37)</f>
        <v>0</v>
      </c>
      <c r="CM37" s="118">
        <f>SUM(CM38,CM48:CM54)</f>
        <v>0</v>
      </c>
      <c r="CN37" s="118">
        <f>SUM(CN38,CN48:CN54)</f>
        <v>0</v>
      </c>
      <c r="CO37" s="118">
        <f>SUM(CO38,CO48:CO54)</f>
        <v>0</v>
      </c>
      <c r="CP37" s="118">
        <f>SUM(CP38,CP48:CP54)</f>
        <v>0</v>
      </c>
      <c r="CQ37" s="118">
        <f>SUM(CQ38,CQ48:CQ54)</f>
        <v>0</v>
      </c>
      <c r="CR37" s="118">
        <f>SUM(CR38,CR48:CR54)</f>
        <v>0</v>
      </c>
      <c r="CS37" s="118">
        <f>SUM(CT37:CY37)</f>
        <v>0</v>
      </c>
      <c r="CT37" s="118">
        <f>SUM(CT38,CT48:CT54)</f>
        <v>0</v>
      </c>
      <c r="CU37" s="118">
        <f>SUM(CU38,CU48:CU54)</f>
        <v>0</v>
      </c>
      <c r="CV37" s="118">
        <f>SUM(CV38,CV48:CV54)</f>
        <v>0</v>
      </c>
      <c r="CW37" s="118">
        <f>SUM(CW38,CW48:CW54)</f>
        <v>0</v>
      </c>
      <c r="CX37" s="118">
        <f>SUM(CX38,CX48:CX54)</f>
        <v>0</v>
      </c>
      <c r="CY37" s="118">
        <f>SUM(CY38,CY48:CY54)</f>
        <v>0</v>
      </c>
    </row>
    <row customHeight="1" ht="45">
      <c r="C38" s="121"/>
      <c r="D38" s="122" t="s">
        <v>267</v>
      </c>
      <c r="E38" s="119" t="s">
        <v>303</v>
      </c>
      <c r="F38" s="118">
        <f>SUM(G38:L38)</f>
        <v>0</v>
      </c>
      <c r="G38" s="118">
        <f>SUM(G39:G47)</f>
        <v>0</v>
      </c>
      <c r="H38" s="118">
        <f>SUM(H39:H47)</f>
        <v>0</v>
      </c>
      <c r="I38" s="118">
        <f>SUM(I39:I47)</f>
        <v>0</v>
      </c>
      <c r="J38" s="118">
        <f>SUM(J39:J47)</f>
        <v>0</v>
      </c>
      <c r="K38" s="118">
        <f>SUM(K39:K47)</f>
        <v>0</v>
      </c>
      <c r="L38" s="118">
        <f>SUM(L39:L47)</f>
        <v>0</v>
      </c>
      <c r="M38" s="118">
        <f>SUM(N38:S38)</f>
        <v>0</v>
      </c>
      <c r="N38" s="118">
        <f>SUM(N39:N47)</f>
        <v>0</v>
      </c>
      <c r="O38" s="118">
        <f>SUM(O39:O47)</f>
        <v>0</v>
      </c>
      <c r="P38" s="118">
        <f>SUM(P39:P47)</f>
        <v>0</v>
      </c>
      <c r="Q38" s="118">
        <f>SUM(Q39:Q47)</f>
        <v>0</v>
      </c>
      <c r="R38" s="118">
        <f>SUM(R39:R47)</f>
        <v>0</v>
      </c>
      <c r="S38" s="118">
        <f>SUM(S39:S47)</f>
        <v>0</v>
      </c>
      <c r="T38" s="118">
        <f>SUM(U38:Z38)</f>
        <v>0</v>
      </c>
      <c r="U38" s="118">
        <f>SUM(U39:U47)</f>
        <v>0</v>
      </c>
      <c r="V38" s="118">
        <f>SUM(V39:V47)</f>
        <v>0</v>
      </c>
      <c r="W38" s="118">
        <f>SUM(W39:W47)</f>
        <v>0</v>
      </c>
      <c r="X38" s="118">
        <f>SUM(X39:X47)</f>
        <v>0</v>
      </c>
      <c r="Y38" s="118">
        <f>SUM(Y39:Y47)</f>
        <v>0</v>
      </c>
      <c r="Z38" s="118">
        <f>SUM(Z39:Z47)</f>
        <v>0</v>
      </c>
      <c r="AA38" s="118">
        <f>SUM(AB38:AG38)</f>
        <v>0</v>
      </c>
      <c r="AB38" s="118">
        <f>SUM(AB39:AB47)</f>
        <v>0</v>
      </c>
      <c r="AC38" s="118">
        <f>SUM(AC39:AC47)</f>
        <v>0</v>
      </c>
      <c r="AD38" s="118">
        <f>SUM(AD39:AD47)</f>
        <v>0</v>
      </c>
      <c r="AE38" s="118">
        <f>SUM(AE39:AE47)</f>
        <v>0</v>
      </c>
      <c r="AF38" s="118">
        <f>SUM(AF39:AF47)</f>
        <v>0</v>
      </c>
      <c r="AG38" s="118">
        <f>SUM(AG39:AG47)</f>
        <v>0</v>
      </c>
      <c r="AH38" s="118">
        <f>SUM(AI38:AN38)</f>
        <v>0</v>
      </c>
      <c r="AI38" s="118">
        <f>SUM(AI39:AI47)</f>
        <v>0</v>
      </c>
      <c r="AJ38" s="118">
        <f>SUM(AJ39:AJ47)</f>
        <v>0</v>
      </c>
      <c r="AK38" s="118">
        <f>SUM(AK39:AK47)</f>
        <v>0</v>
      </c>
      <c r="AL38" s="118">
        <f>SUM(AL39:AL47)</f>
        <v>0</v>
      </c>
      <c r="AM38" s="118">
        <f>SUM(AM39:AM47)</f>
        <v>0</v>
      </c>
      <c r="AN38" s="118">
        <f>SUM(AN39:AN47)</f>
        <v>0</v>
      </c>
      <c r="AO38" s="118">
        <f>SUM(AP38:AU38)</f>
        <v>0</v>
      </c>
      <c r="AP38" s="118">
        <f>SUM(AP39:AP47)</f>
        <v>0</v>
      </c>
      <c r="AQ38" s="118">
        <f>SUM(AQ39:AQ47)</f>
        <v>0</v>
      </c>
      <c r="AR38" s="118">
        <f>SUM(AR39:AR47)</f>
        <v>0</v>
      </c>
      <c r="AS38" s="118">
        <f>SUM(AS39:AS47)</f>
        <v>0</v>
      </c>
      <c r="AT38" s="118">
        <f>SUM(AT39:AT47)</f>
        <v>0</v>
      </c>
      <c r="AU38" s="118">
        <f>SUM(AU39:AU47)</f>
        <v>0</v>
      </c>
      <c r="AV38" s="118">
        <f>SUM(AW38:BB38)</f>
        <v>0</v>
      </c>
      <c r="AW38" s="118">
        <f>SUM(AW39:AW47)</f>
        <v>0</v>
      </c>
      <c r="AX38" s="118">
        <f>SUM(AX39:AX47)</f>
        <v>0</v>
      </c>
      <c r="AY38" s="118">
        <f>SUM(AY39:AY47)</f>
        <v>0</v>
      </c>
      <c r="AZ38" s="118">
        <f>SUM(AZ39:AZ47)</f>
        <v>0</v>
      </c>
      <c r="BA38" s="118">
        <f>SUM(BA39:BA47)</f>
        <v>0</v>
      </c>
      <c r="BB38" s="118">
        <f>SUM(BB39:BB47)</f>
        <v>0</v>
      </c>
      <c r="BC38" s="118">
        <f>SUM(BD38:BI38)</f>
        <v>0</v>
      </c>
      <c r="BD38" s="118">
        <f>SUM(BD39:BD47)</f>
        <v>0</v>
      </c>
      <c r="BE38" s="118">
        <f>SUM(BE39:BE47)</f>
        <v>0</v>
      </c>
      <c r="BF38" s="118">
        <f>SUM(BF39:BF47)</f>
        <v>0</v>
      </c>
      <c r="BG38" s="118">
        <f>SUM(BG39:BG47)</f>
        <v>0</v>
      </c>
      <c r="BH38" s="118">
        <f>SUM(BH39:BH47)</f>
        <v>0</v>
      </c>
      <c r="BI38" s="118">
        <f>SUM(BI39:BI47)</f>
        <v>0</v>
      </c>
      <c r="BJ38" s="118">
        <f>SUM(BK38:BP38)</f>
        <v>0</v>
      </c>
      <c r="BK38" s="118">
        <f>SUM(BK39:BK47)</f>
        <v>0</v>
      </c>
      <c r="BL38" s="118">
        <f>SUM(BL39:BL47)</f>
        <v>0</v>
      </c>
      <c r="BM38" s="118">
        <f>SUM(BM39:BM47)</f>
        <v>0</v>
      </c>
      <c r="BN38" s="118">
        <f>SUM(BN39:BN47)</f>
        <v>0</v>
      </c>
      <c r="BO38" s="118">
        <f>SUM(BO39:BO47)</f>
        <v>0</v>
      </c>
      <c r="BP38" s="118">
        <f>SUM(BP39:BP47)</f>
        <v>0</v>
      </c>
      <c r="BQ38" s="118">
        <f>SUM(BR38:BW38)</f>
        <v>0</v>
      </c>
      <c r="BR38" s="118">
        <f>SUM(BR39:BR47)</f>
        <v>0</v>
      </c>
      <c r="BS38" s="118">
        <f>SUM(BS39:BS47)</f>
        <v>0</v>
      </c>
      <c r="BT38" s="118">
        <f>SUM(BT39:BT47)</f>
        <v>0</v>
      </c>
      <c r="BU38" s="118">
        <f>SUM(BU39:BU47)</f>
        <v>0</v>
      </c>
      <c r="BV38" s="118">
        <f>SUM(BV39:BV47)</f>
        <v>0</v>
      </c>
      <c r="BW38" s="118">
        <f>SUM(BW39:BW47)</f>
        <v>0</v>
      </c>
      <c r="BX38" s="118">
        <f>SUM(BY38:CD38)</f>
        <v>0</v>
      </c>
      <c r="BY38" s="118">
        <f>SUM(BY39:BY47)</f>
        <v>0</v>
      </c>
      <c r="BZ38" s="118">
        <f>SUM(BZ39:BZ47)</f>
        <v>0</v>
      </c>
      <c r="CA38" s="118">
        <f>SUM(CA39:CA47)</f>
        <v>0</v>
      </c>
      <c r="CB38" s="118">
        <f>SUM(CB39:CB47)</f>
        <v>0</v>
      </c>
      <c r="CC38" s="118">
        <f>SUM(CC39:CC47)</f>
        <v>0</v>
      </c>
      <c r="CD38" s="118">
        <f>SUM(CD39:CD47)</f>
        <v>0</v>
      </c>
      <c r="CE38" s="118">
        <f>SUM(CF38:CK38)</f>
        <v>0</v>
      </c>
      <c r="CF38" s="118">
        <f>SUM(CF39:CF47)</f>
        <v>0</v>
      </c>
      <c r="CG38" s="118">
        <f>SUM(CG39:CG47)</f>
        <v>0</v>
      </c>
      <c r="CH38" s="118">
        <f>SUM(CH39:CH47)</f>
        <v>0</v>
      </c>
      <c r="CI38" s="118">
        <f>SUM(CI39:CI47)</f>
        <v>0</v>
      </c>
      <c r="CJ38" s="118">
        <f>SUM(CJ39:CJ47)</f>
        <v>0</v>
      </c>
      <c r="CK38" s="118">
        <f>SUM(CK39:CK47)</f>
        <v>0</v>
      </c>
      <c r="CL38" s="118">
        <f>SUM(CM38:CR38)</f>
        <v>0</v>
      </c>
      <c r="CM38" s="118">
        <f>SUM(CM39:CM47)</f>
        <v>0</v>
      </c>
      <c r="CN38" s="118">
        <f>SUM(CN39:CN47)</f>
        <v>0</v>
      </c>
      <c r="CO38" s="118">
        <f>SUM(CO39:CO47)</f>
        <v>0</v>
      </c>
      <c r="CP38" s="118">
        <f>SUM(CP39:CP47)</f>
        <v>0</v>
      </c>
      <c r="CQ38" s="118">
        <f>SUM(CQ39:CQ47)</f>
        <v>0</v>
      </c>
      <c r="CR38" s="118">
        <f>SUM(CR39:CR47)</f>
        <v>0</v>
      </c>
      <c r="CS38" s="118">
        <f>SUM(CT38:CY38)</f>
        <v>0</v>
      </c>
      <c r="CT38" s="118">
        <f>SUM(CT39:CT47)</f>
        <v>0</v>
      </c>
      <c r="CU38" s="118">
        <f>SUM(CU39:CU47)</f>
        <v>0</v>
      </c>
      <c r="CV38" s="118">
        <f>SUM(CV39:CV47)</f>
        <v>0</v>
      </c>
      <c r="CW38" s="118">
        <f>SUM(CW39:CW47)</f>
        <v>0</v>
      </c>
      <c r="CX38" s="118">
        <f>SUM(CX39:CX47)</f>
        <v>0</v>
      </c>
      <c r="CY38" s="118">
        <f>SUM(CY39:CY47)</f>
        <v>0</v>
      </c>
    </row>
    <row customHeight="1" ht="12">
      <c r="C39" s="121"/>
      <c r="D39" s="123" t="s">
        <v>269</v>
      </c>
      <c r="E39" s="119" t="s">
        <v>304</v>
      </c>
      <c r="F39" s="118">
        <f>SUM(G39:L39)</f>
        <v>0</v>
      </c>
      <c r="G39" s="117"/>
      <c r="H39" s="117"/>
      <c r="I39" s="117"/>
      <c r="J39" s="117"/>
      <c r="K39" s="117"/>
      <c r="L39" s="117"/>
      <c r="M39" s="118">
        <f>SUM(N39:S39)</f>
        <v>0</v>
      </c>
      <c r="N39" s="117"/>
      <c r="O39" s="117"/>
      <c r="P39" s="117"/>
      <c r="Q39" s="117"/>
      <c r="R39" s="117"/>
      <c r="S39" s="117"/>
      <c r="T39" s="118">
        <f>SUM(U39:Z39)</f>
        <v>0</v>
      </c>
      <c r="U39" s="117"/>
      <c r="V39" s="117"/>
      <c r="W39" s="117"/>
      <c r="X39" s="117"/>
      <c r="Y39" s="117"/>
      <c r="Z39" s="117"/>
      <c r="AA39" s="118">
        <f>SUM(AB39:AG39)</f>
        <v>0</v>
      </c>
      <c r="AB39" s="117"/>
      <c r="AC39" s="117"/>
      <c r="AD39" s="117"/>
      <c r="AE39" s="117"/>
      <c r="AF39" s="117"/>
      <c r="AG39" s="117"/>
      <c r="AH39" s="118">
        <f>SUM(AI39:AN39)</f>
        <v>0</v>
      </c>
      <c r="AI39" s="117"/>
      <c r="AJ39" s="117"/>
      <c r="AK39" s="117"/>
      <c r="AL39" s="117"/>
      <c r="AM39" s="117"/>
      <c r="AN39" s="117"/>
      <c r="AO39" s="118">
        <f>SUM(AP39:AU39)</f>
        <v>0</v>
      </c>
      <c r="AP39" s="117"/>
      <c r="AQ39" s="117"/>
      <c r="AR39" s="117"/>
      <c r="AS39" s="117"/>
      <c r="AT39" s="117"/>
      <c r="AU39" s="117"/>
      <c r="AV39" s="118">
        <f>SUM(AW39:BB39)</f>
        <v>0</v>
      </c>
      <c r="AW39" s="117"/>
      <c r="AX39" s="117"/>
      <c r="AY39" s="117"/>
      <c r="AZ39" s="117"/>
      <c r="BA39" s="117"/>
      <c r="BB39" s="117"/>
      <c r="BC39" s="118">
        <f>SUM(BD39:BI39)</f>
        <v>0</v>
      </c>
      <c r="BD39" s="117"/>
      <c r="BE39" s="117"/>
      <c r="BF39" s="117"/>
      <c r="BG39" s="117"/>
      <c r="BH39" s="117"/>
      <c r="BI39" s="117"/>
      <c r="BJ39" s="118">
        <f>SUM(BK39:BP39)</f>
        <v>0</v>
      </c>
      <c r="BK39" s="117"/>
      <c r="BL39" s="117"/>
      <c r="BM39" s="117"/>
      <c r="BN39" s="117"/>
      <c r="BO39" s="117"/>
      <c r="BP39" s="117"/>
      <c r="BQ39" s="118">
        <f>SUM(BR39:BW39)</f>
        <v>0</v>
      </c>
      <c r="BR39" s="117"/>
      <c r="BS39" s="117"/>
      <c r="BT39" s="117"/>
      <c r="BU39" s="117"/>
      <c r="BV39" s="117"/>
      <c r="BW39" s="117"/>
      <c r="BX39" s="118">
        <f>SUM(BY39:CD39)</f>
        <v>0</v>
      </c>
      <c r="BY39" s="117"/>
      <c r="BZ39" s="117"/>
      <c r="CA39" s="117"/>
      <c r="CB39" s="117"/>
      <c r="CC39" s="117"/>
      <c r="CD39" s="117"/>
      <c r="CE39" s="118">
        <f>SUM(CF39:CK39)</f>
        <v>0</v>
      </c>
      <c r="CF39" s="117"/>
      <c r="CG39" s="117"/>
      <c r="CH39" s="117"/>
      <c r="CI39" s="117"/>
      <c r="CJ39" s="117"/>
      <c r="CK39" s="117"/>
      <c r="CL39" s="118">
        <f>SUM(CM39:CR39)</f>
        <v>0</v>
      </c>
      <c r="CM39" s="117"/>
      <c r="CN39" s="117"/>
      <c r="CO39" s="117"/>
      <c r="CP39" s="117"/>
      <c r="CQ39" s="117"/>
      <c r="CR39" s="117"/>
      <c r="CS39" s="118">
        <f>SUM(CT39:CY39)</f>
        <v>0</v>
      </c>
      <c r="CT39" s="117"/>
      <c r="CU39" s="117"/>
      <c r="CV39" s="117"/>
      <c r="CW39" s="117"/>
      <c r="CX39" s="117"/>
      <c r="CY39" s="117"/>
    </row>
    <row customHeight="1" ht="12">
      <c r="C40" s="121"/>
      <c r="D40" s="123" t="s">
        <v>271</v>
      </c>
      <c r="E40" s="119" t="s">
        <v>305</v>
      </c>
      <c r="F40" s="118">
        <f>SUM(G40:L40)</f>
        <v>0</v>
      </c>
      <c r="G40" s="117"/>
      <c r="H40" s="117"/>
      <c r="I40" s="117"/>
      <c r="J40" s="117"/>
      <c r="K40" s="117"/>
      <c r="L40" s="117"/>
      <c r="M40" s="118">
        <f>SUM(N40:S40)</f>
        <v>0</v>
      </c>
      <c r="N40" s="117"/>
      <c r="O40" s="117"/>
      <c r="P40" s="117"/>
      <c r="Q40" s="117"/>
      <c r="R40" s="117"/>
      <c r="S40" s="117"/>
      <c r="T40" s="118">
        <f>SUM(U40:Z40)</f>
        <v>0</v>
      </c>
      <c r="U40" s="117"/>
      <c r="V40" s="117"/>
      <c r="W40" s="117"/>
      <c r="X40" s="117"/>
      <c r="Y40" s="117"/>
      <c r="Z40" s="117"/>
      <c r="AA40" s="118">
        <f>SUM(AB40:AG40)</f>
        <v>0</v>
      </c>
      <c r="AB40" s="117"/>
      <c r="AC40" s="117"/>
      <c r="AD40" s="117"/>
      <c r="AE40" s="117"/>
      <c r="AF40" s="117"/>
      <c r="AG40" s="117"/>
      <c r="AH40" s="118">
        <f>SUM(AI40:AN40)</f>
        <v>0</v>
      </c>
      <c r="AI40" s="117"/>
      <c r="AJ40" s="117"/>
      <c r="AK40" s="117"/>
      <c r="AL40" s="117"/>
      <c r="AM40" s="117"/>
      <c r="AN40" s="117"/>
      <c r="AO40" s="118">
        <f>SUM(AP40:AU40)</f>
        <v>0</v>
      </c>
      <c r="AP40" s="117"/>
      <c r="AQ40" s="117"/>
      <c r="AR40" s="117"/>
      <c r="AS40" s="117"/>
      <c r="AT40" s="117"/>
      <c r="AU40" s="117"/>
      <c r="AV40" s="118">
        <f>SUM(AW40:BB40)</f>
        <v>0</v>
      </c>
      <c r="AW40" s="117"/>
      <c r="AX40" s="117"/>
      <c r="AY40" s="117"/>
      <c r="AZ40" s="117"/>
      <c r="BA40" s="117"/>
      <c r="BB40" s="117"/>
      <c r="BC40" s="118">
        <f>SUM(BD40:BI40)</f>
        <v>0</v>
      </c>
      <c r="BD40" s="117"/>
      <c r="BE40" s="117"/>
      <c r="BF40" s="117"/>
      <c r="BG40" s="117"/>
      <c r="BH40" s="117"/>
      <c r="BI40" s="117"/>
      <c r="BJ40" s="118">
        <f>SUM(BK40:BP40)</f>
        <v>0</v>
      </c>
      <c r="BK40" s="117"/>
      <c r="BL40" s="117"/>
      <c r="BM40" s="117"/>
      <c r="BN40" s="117"/>
      <c r="BO40" s="117"/>
      <c r="BP40" s="117"/>
      <c r="BQ40" s="118">
        <f>SUM(BR40:BW40)</f>
        <v>0</v>
      </c>
      <c r="BR40" s="117"/>
      <c r="BS40" s="117"/>
      <c r="BT40" s="117"/>
      <c r="BU40" s="117"/>
      <c r="BV40" s="117"/>
      <c r="BW40" s="117"/>
      <c r="BX40" s="118">
        <f>SUM(BY40:CD40)</f>
        <v>0</v>
      </c>
      <c r="BY40" s="117"/>
      <c r="BZ40" s="117"/>
      <c r="CA40" s="117"/>
      <c r="CB40" s="117"/>
      <c r="CC40" s="117"/>
      <c r="CD40" s="117"/>
      <c r="CE40" s="118">
        <f>SUM(CF40:CK40)</f>
        <v>0</v>
      </c>
      <c r="CF40" s="117"/>
      <c r="CG40" s="117"/>
      <c r="CH40" s="117"/>
      <c r="CI40" s="117"/>
      <c r="CJ40" s="117"/>
      <c r="CK40" s="117"/>
      <c r="CL40" s="118">
        <f>SUM(CM40:CR40)</f>
        <v>0</v>
      </c>
      <c r="CM40" s="117"/>
      <c r="CN40" s="117"/>
      <c r="CO40" s="117"/>
      <c r="CP40" s="117"/>
      <c r="CQ40" s="117"/>
      <c r="CR40" s="117"/>
      <c r="CS40" s="118">
        <f>SUM(CT40:CY40)</f>
        <v>0</v>
      </c>
      <c r="CT40" s="117"/>
      <c r="CU40" s="117"/>
      <c r="CV40" s="117"/>
      <c r="CW40" s="117"/>
      <c r="CX40" s="117"/>
      <c r="CY40" s="117"/>
    </row>
    <row customHeight="1" ht="12">
      <c r="C41" s="121"/>
      <c r="D41" s="123" t="s">
        <v>273</v>
      </c>
      <c r="E41" s="119" t="s">
        <v>306</v>
      </c>
      <c r="F41" s="118">
        <f>SUM(G41:L41)</f>
        <v>0</v>
      </c>
      <c r="G41" s="117"/>
      <c r="H41" s="117"/>
      <c r="I41" s="117"/>
      <c r="J41" s="117"/>
      <c r="K41" s="117"/>
      <c r="L41" s="117"/>
      <c r="M41" s="118">
        <f>SUM(N41:S41)</f>
        <v>0</v>
      </c>
      <c r="N41" s="117"/>
      <c r="O41" s="117"/>
      <c r="P41" s="117"/>
      <c r="Q41" s="117"/>
      <c r="R41" s="117"/>
      <c r="S41" s="117"/>
      <c r="T41" s="118">
        <f>SUM(U41:Z41)</f>
        <v>0</v>
      </c>
      <c r="U41" s="117"/>
      <c r="V41" s="117"/>
      <c r="W41" s="117"/>
      <c r="X41" s="117"/>
      <c r="Y41" s="117"/>
      <c r="Z41" s="117"/>
      <c r="AA41" s="118">
        <f>SUM(AB41:AG41)</f>
        <v>0</v>
      </c>
      <c r="AB41" s="117"/>
      <c r="AC41" s="117"/>
      <c r="AD41" s="117"/>
      <c r="AE41" s="117"/>
      <c r="AF41" s="117"/>
      <c r="AG41" s="117"/>
      <c r="AH41" s="118">
        <f>SUM(AI41:AN41)</f>
        <v>0</v>
      </c>
      <c r="AI41" s="117"/>
      <c r="AJ41" s="117"/>
      <c r="AK41" s="117"/>
      <c r="AL41" s="117"/>
      <c r="AM41" s="117"/>
      <c r="AN41" s="117"/>
      <c r="AO41" s="118">
        <f>SUM(AP41:AU41)</f>
        <v>0</v>
      </c>
      <c r="AP41" s="117"/>
      <c r="AQ41" s="117"/>
      <c r="AR41" s="117"/>
      <c r="AS41" s="117"/>
      <c r="AT41" s="117"/>
      <c r="AU41" s="117"/>
      <c r="AV41" s="118">
        <f>SUM(AW41:BB41)</f>
        <v>0</v>
      </c>
      <c r="AW41" s="117"/>
      <c r="AX41" s="117"/>
      <c r="AY41" s="117"/>
      <c r="AZ41" s="117"/>
      <c r="BA41" s="117"/>
      <c r="BB41" s="117"/>
      <c r="BC41" s="118">
        <f>SUM(BD41:BI41)</f>
        <v>0</v>
      </c>
      <c r="BD41" s="117"/>
      <c r="BE41" s="117"/>
      <c r="BF41" s="117"/>
      <c r="BG41" s="117"/>
      <c r="BH41" s="117"/>
      <c r="BI41" s="117"/>
      <c r="BJ41" s="118">
        <f>SUM(BK41:BP41)</f>
        <v>0</v>
      </c>
      <c r="BK41" s="117"/>
      <c r="BL41" s="117"/>
      <c r="BM41" s="117"/>
      <c r="BN41" s="117"/>
      <c r="BO41" s="117"/>
      <c r="BP41" s="117"/>
      <c r="BQ41" s="118">
        <f>SUM(BR41:BW41)</f>
        <v>0</v>
      </c>
      <c r="BR41" s="117"/>
      <c r="BS41" s="117"/>
      <c r="BT41" s="117"/>
      <c r="BU41" s="117"/>
      <c r="BV41" s="117"/>
      <c r="BW41" s="117"/>
      <c r="BX41" s="118">
        <f>SUM(BY41:CD41)</f>
        <v>0</v>
      </c>
      <c r="BY41" s="117"/>
      <c r="BZ41" s="117"/>
      <c r="CA41" s="117"/>
      <c r="CB41" s="117"/>
      <c r="CC41" s="117"/>
      <c r="CD41" s="117"/>
      <c r="CE41" s="118">
        <f>SUM(CF41:CK41)</f>
        <v>0</v>
      </c>
      <c r="CF41" s="117"/>
      <c r="CG41" s="117"/>
      <c r="CH41" s="117"/>
      <c r="CI41" s="117"/>
      <c r="CJ41" s="117"/>
      <c r="CK41" s="117"/>
      <c r="CL41" s="118">
        <f>SUM(CM41:CR41)</f>
        <v>0</v>
      </c>
      <c r="CM41" s="117"/>
      <c r="CN41" s="117"/>
      <c r="CO41" s="117"/>
      <c r="CP41" s="117"/>
      <c r="CQ41" s="117"/>
      <c r="CR41" s="117"/>
      <c r="CS41" s="118">
        <f>SUM(CT41:CY41)</f>
        <v>0</v>
      </c>
      <c r="CT41" s="117"/>
      <c r="CU41" s="117"/>
      <c r="CV41" s="117"/>
      <c r="CW41" s="117"/>
      <c r="CX41" s="117"/>
      <c r="CY41" s="117"/>
    </row>
    <row customHeight="1" ht="12">
      <c r="C42" s="121"/>
      <c r="D42" s="123" t="s">
        <v>275</v>
      </c>
      <c r="E42" s="119" t="s">
        <v>307</v>
      </c>
      <c r="F42" s="118">
        <f>SUM(G42:L42)</f>
        <v>0</v>
      </c>
      <c r="G42" s="117"/>
      <c r="H42" s="117"/>
      <c r="I42" s="117"/>
      <c r="J42" s="117"/>
      <c r="K42" s="117"/>
      <c r="L42" s="117"/>
      <c r="M42" s="118">
        <f>SUM(N42:S42)</f>
        <v>0</v>
      </c>
      <c r="N42" s="117"/>
      <c r="O42" s="117"/>
      <c r="P42" s="117"/>
      <c r="Q42" s="117"/>
      <c r="R42" s="117"/>
      <c r="S42" s="117"/>
      <c r="T42" s="118">
        <f>SUM(U42:Z42)</f>
        <v>0</v>
      </c>
      <c r="U42" s="117"/>
      <c r="V42" s="117"/>
      <c r="W42" s="117"/>
      <c r="X42" s="117"/>
      <c r="Y42" s="117"/>
      <c r="Z42" s="117"/>
      <c r="AA42" s="118">
        <f>SUM(AB42:AG42)</f>
        <v>0</v>
      </c>
      <c r="AB42" s="117"/>
      <c r="AC42" s="117"/>
      <c r="AD42" s="117"/>
      <c r="AE42" s="117"/>
      <c r="AF42" s="117"/>
      <c r="AG42" s="117"/>
      <c r="AH42" s="118">
        <f>SUM(AI42:AN42)</f>
        <v>0</v>
      </c>
      <c r="AI42" s="117"/>
      <c r="AJ42" s="117"/>
      <c r="AK42" s="117"/>
      <c r="AL42" s="117"/>
      <c r="AM42" s="117"/>
      <c r="AN42" s="117"/>
      <c r="AO42" s="118">
        <f>SUM(AP42:AU42)</f>
        <v>0</v>
      </c>
      <c r="AP42" s="117"/>
      <c r="AQ42" s="117"/>
      <c r="AR42" s="117"/>
      <c r="AS42" s="117"/>
      <c r="AT42" s="117"/>
      <c r="AU42" s="117"/>
      <c r="AV42" s="118">
        <f>SUM(AW42:BB42)</f>
        <v>0</v>
      </c>
      <c r="AW42" s="117"/>
      <c r="AX42" s="117"/>
      <c r="AY42" s="117"/>
      <c r="AZ42" s="117"/>
      <c r="BA42" s="117"/>
      <c r="BB42" s="117"/>
      <c r="BC42" s="118">
        <f>SUM(BD42:BI42)</f>
        <v>0</v>
      </c>
      <c r="BD42" s="117"/>
      <c r="BE42" s="117"/>
      <c r="BF42" s="117"/>
      <c r="BG42" s="117"/>
      <c r="BH42" s="117"/>
      <c r="BI42" s="117"/>
      <c r="BJ42" s="118">
        <f>SUM(BK42:BP42)</f>
        <v>0</v>
      </c>
      <c r="BK42" s="117"/>
      <c r="BL42" s="117"/>
      <c r="BM42" s="117"/>
      <c r="BN42" s="117"/>
      <c r="BO42" s="117"/>
      <c r="BP42" s="117"/>
      <c r="BQ42" s="118">
        <f>SUM(BR42:BW42)</f>
        <v>0</v>
      </c>
      <c r="BR42" s="117"/>
      <c r="BS42" s="117"/>
      <c r="BT42" s="117"/>
      <c r="BU42" s="117"/>
      <c r="BV42" s="117"/>
      <c r="BW42" s="117"/>
      <c r="BX42" s="118">
        <f>SUM(BY42:CD42)</f>
        <v>0</v>
      </c>
      <c r="BY42" s="117"/>
      <c r="BZ42" s="117"/>
      <c r="CA42" s="117"/>
      <c r="CB42" s="117"/>
      <c r="CC42" s="117"/>
      <c r="CD42" s="117"/>
      <c r="CE42" s="118">
        <f>SUM(CF42:CK42)</f>
        <v>0</v>
      </c>
      <c r="CF42" s="117"/>
      <c r="CG42" s="117"/>
      <c r="CH42" s="117"/>
      <c r="CI42" s="117"/>
      <c r="CJ42" s="117"/>
      <c r="CK42" s="117"/>
      <c r="CL42" s="118">
        <f>SUM(CM42:CR42)</f>
        <v>0</v>
      </c>
      <c r="CM42" s="117"/>
      <c r="CN42" s="117"/>
      <c r="CO42" s="117"/>
      <c r="CP42" s="117"/>
      <c r="CQ42" s="117"/>
      <c r="CR42" s="117"/>
      <c r="CS42" s="118">
        <f>SUM(CT42:CY42)</f>
        <v>0</v>
      </c>
      <c r="CT42" s="117"/>
      <c r="CU42" s="117"/>
      <c r="CV42" s="117"/>
      <c r="CW42" s="117"/>
      <c r="CX42" s="117"/>
      <c r="CY42" s="117"/>
    </row>
    <row customHeight="1" ht="12">
      <c r="C43" s="121"/>
      <c r="D43" s="123" t="s">
        <v>277</v>
      </c>
      <c r="E43" s="119" t="s">
        <v>308</v>
      </c>
      <c r="F43" s="118">
        <f>SUM(G43:L43)</f>
        <v>0</v>
      </c>
      <c r="G43" s="117"/>
      <c r="H43" s="117"/>
      <c r="I43" s="117"/>
      <c r="J43" s="117"/>
      <c r="K43" s="117"/>
      <c r="L43" s="117"/>
      <c r="M43" s="118">
        <f>SUM(N43:S43)</f>
        <v>0</v>
      </c>
      <c r="N43" s="117"/>
      <c r="O43" s="117"/>
      <c r="P43" s="117"/>
      <c r="Q43" s="117"/>
      <c r="R43" s="117"/>
      <c r="S43" s="117"/>
      <c r="T43" s="118">
        <f>SUM(U43:Z43)</f>
        <v>0</v>
      </c>
      <c r="U43" s="117"/>
      <c r="V43" s="117"/>
      <c r="W43" s="117"/>
      <c r="X43" s="117"/>
      <c r="Y43" s="117"/>
      <c r="Z43" s="117"/>
      <c r="AA43" s="118">
        <f>SUM(AB43:AG43)</f>
        <v>0</v>
      </c>
      <c r="AB43" s="117"/>
      <c r="AC43" s="117"/>
      <c r="AD43" s="117"/>
      <c r="AE43" s="117"/>
      <c r="AF43" s="117"/>
      <c r="AG43" s="117"/>
      <c r="AH43" s="118">
        <f>SUM(AI43:AN43)</f>
        <v>0</v>
      </c>
      <c r="AI43" s="117"/>
      <c r="AJ43" s="117"/>
      <c r="AK43" s="117"/>
      <c r="AL43" s="117"/>
      <c r="AM43" s="117"/>
      <c r="AN43" s="117"/>
      <c r="AO43" s="118">
        <f>SUM(AP43:AU43)</f>
        <v>0</v>
      </c>
      <c r="AP43" s="117"/>
      <c r="AQ43" s="117"/>
      <c r="AR43" s="117"/>
      <c r="AS43" s="117"/>
      <c r="AT43" s="117"/>
      <c r="AU43" s="117"/>
      <c r="AV43" s="118">
        <f>SUM(AW43:BB43)</f>
        <v>0</v>
      </c>
      <c r="AW43" s="117"/>
      <c r="AX43" s="117"/>
      <c r="AY43" s="117"/>
      <c r="AZ43" s="117"/>
      <c r="BA43" s="117"/>
      <c r="BB43" s="117"/>
      <c r="BC43" s="118">
        <f>SUM(BD43:BI43)</f>
        <v>0</v>
      </c>
      <c r="BD43" s="117"/>
      <c r="BE43" s="117"/>
      <c r="BF43" s="117"/>
      <c r="BG43" s="117"/>
      <c r="BH43" s="117"/>
      <c r="BI43" s="117"/>
      <c r="BJ43" s="118">
        <f>SUM(BK43:BP43)</f>
        <v>0</v>
      </c>
      <c r="BK43" s="117"/>
      <c r="BL43" s="117"/>
      <c r="BM43" s="117"/>
      <c r="BN43" s="117"/>
      <c r="BO43" s="117"/>
      <c r="BP43" s="117"/>
      <c r="BQ43" s="118">
        <f>SUM(BR43:BW43)</f>
        <v>0</v>
      </c>
      <c r="BR43" s="117"/>
      <c r="BS43" s="117"/>
      <c r="BT43" s="117"/>
      <c r="BU43" s="117"/>
      <c r="BV43" s="117"/>
      <c r="BW43" s="117"/>
      <c r="BX43" s="118">
        <f>SUM(BY43:CD43)</f>
        <v>0</v>
      </c>
      <c r="BY43" s="117"/>
      <c r="BZ43" s="117"/>
      <c r="CA43" s="117"/>
      <c r="CB43" s="117"/>
      <c r="CC43" s="117"/>
      <c r="CD43" s="117"/>
      <c r="CE43" s="118">
        <f>SUM(CF43:CK43)</f>
        <v>0</v>
      </c>
      <c r="CF43" s="117"/>
      <c r="CG43" s="117"/>
      <c r="CH43" s="117"/>
      <c r="CI43" s="117"/>
      <c r="CJ43" s="117"/>
      <c r="CK43" s="117"/>
      <c r="CL43" s="118">
        <f>SUM(CM43:CR43)</f>
        <v>0</v>
      </c>
      <c r="CM43" s="117"/>
      <c r="CN43" s="117"/>
      <c r="CO43" s="117"/>
      <c r="CP43" s="117"/>
      <c r="CQ43" s="117"/>
      <c r="CR43" s="117"/>
      <c r="CS43" s="118">
        <f>SUM(CT43:CY43)</f>
        <v>0</v>
      </c>
      <c r="CT43" s="117"/>
      <c r="CU43" s="117"/>
      <c r="CV43" s="117"/>
      <c r="CW43" s="117"/>
      <c r="CX43" s="117"/>
      <c r="CY43" s="117"/>
    </row>
    <row customHeight="1" ht="12">
      <c r="C44" s="121"/>
      <c r="D44" s="123" t="s">
        <v>279</v>
      </c>
      <c r="E44" s="119" t="s">
        <v>309</v>
      </c>
      <c r="F44" s="118">
        <f>SUM(G44:L44)</f>
        <v>0</v>
      </c>
      <c r="G44" s="117"/>
      <c r="H44" s="117"/>
      <c r="I44" s="117"/>
      <c r="J44" s="117"/>
      <c r="K44" s="117"/>
      <c r="L44" s="117"/>
      <c r="M44" s="118">
        <f>SUM(N44:S44)</f>
        <v>0</v>
      </c>
      <c r="N44" s="117"/>
      <c r="O44" s="117"/>
      <c r="P44" s="117"/>
      <c r="Q44" s="117"/>
      <c r="R44" s="117"/>
      <c r="S44" s="117"/>
      <c r="T44" s="118">
        <f>SUM(U44:Z44)</f>
        <v>0</v>
      </c>
      <c r="U44" s="117"/>
      <c r="V44" s="117"/>
      <c r="W44" s="117"/>
      <c r="X44" s="117"/>
      <c r="Y44" s="117"/>
      <c r="Z44" s="117"/>
      <c r="AA44" s="118">
        <f>SUM(AB44:AG44)</f>
        <v>0</v>
      </c>
      <c r="AB44" s="117"/>
      <c r="AC44" s="117"/>
      <c r="AD44" s="117"/>
      <c r="AE44" s="117"/>
      <c r="AF44" s="117"/>
      <c r="AG44" s="117"/>
      <c r="AH44" s="118">
        <f>SUM(AI44:AN44)</f>
        <v>0</v>
      </c>
      <c r="AI44" s="117"/>
      <c r="AJ44" s="117"/>
      <c r="AK44" s="117"/>
      <c r="AL44" s="117"/>
      <c r="AM44" s="117"/>
      <c r="AN44" s="117"/>
      <c r="AO44" s="118">
        <f>SUM(AP44:AU44)</f>
        <v>0</v>
      </c>
      <c r="AP44" s="117"/>
      <c r="AQ44" s="117"/>
      <c r="AR44" s="117"/>
      <c r="AS44" s="117"/>
      <c r="AT44" s="117"/>
      <c r="AU44" s="117"/>
      <c r="AV44" s="118">
        <f>SUM(AW44:BB44)</f>
        <v>0</v>
      </c>
      <c r="AW44" s="117"/>
      <c r="AX44" s="117"/>
      <c r="AY44" s="117"/>
      <c r="AZ44" s="117"/>
      <c r="BA44" s="117"/>
      <c r="BB44" s="117"/>
      <c r="BC44" s="118">
        <f>SUM(BD44:BI44)</f>
        <v>0</v>
      </c>
      <c r="BD44" s="117"/>
      <c r="BE44" s="117"/>
      <c r="BF44" s="117"/>
      <c r="BG44" s="117"/>
      <c r="BH44" s="117"/>
      <c r="BI44" s="117"/>
      <c r="BJ44" s="118">
        <f>SUM(BK44:BP44)</f>
        <v>0</v>
      </c>
      <c r="BK44" s="117"/>
      <c r="BL44" s="117"/>
      <c r="BM44" s="117"/>
      <c r="BN44" s="117"/>
      <c r="BO44" s="117"/>
      <c r="BP44" s="117"/>
      <c r="BQ44" s="118">
        <f>SUM(BR44:BW44)</f>
        <v>0</v>
      </c>
      <c r="BR44" s="117"/>
      <c r="BS44" s="117"/>
      <c r="BT44" s="117"/>
      <c r="BU44" s="117"/>
      <c r="BV44" s="117"/>
      <c r="BW44" s="117"/>
      <c r="BX44" s="118">
        <f>SUM(BY44:CD44)</f>
        <v>0</v>
      </c>
      <c r="BY44" s="117"/>
      <c r="BZ44" s="117"/>
      <c r="CA44" s="117"/>
      <c r="CB44" s="117"/>
      <c r="CC44" s="117"/>
      <c r="CD44" s="117"/>
      <c r="CE44" s="118">
        <f>SUM(CF44:CK44)</f>
        <v>0</v>
      </c>
      <c r="CF44" s="117"/>
      <c r="CG44" s="117"/>
      <c r="CH44" s="117"/>
      <c r="CI44" s="117"/>
      <c r="CJ44" s="117"/>
      <c r="CK44" s="117"/>
      <c r="CL44" s="118">
        <f>SUM(CM44:CR44)</f>
        <v>0</v>
      </c>
      <c r="CM44" s="117"/>
      <c r="CN44" s="117"/>
      <c r="CO44" s="117"/>
      <c r="CP44" s="117"/>
      <c r="CQ44" s="117"/>
      <c r="CR44" s="117"/>
      <c r="CS44" s="118">
        <f>SUM(CT44:CY44)</f>
        <v>0</v>
      </c>
      <c r="CT44" s="117"/>
      <c r="CU44" s="117"/>
      <c r="CV44" s="117"/>
      <c r="CW44" s="117"/>
      <c r="CX44" s="117"/>
      <c r="CY44" s="117"/>
    </row>
    <row customHeight="1" ht="12">
      <c r="C45" s="121"/>
      <c r="D45" s="123" t="s">
        <v>281</v>
      </c>
      <c r="E45" s="119" t="s">
        <v>310</v>
      </c>
      <c r="F45" s="118">
        <f>SUM(G45:L45)</f>
        <v>0</v>
      </c>
      <c r="G45" s="117"/>
      <c r="H45" s="117"/>
      <c r="I45" s="117"/>
      <c r="J45" s="117"/>
      <c r="K45" s="117"/>
      <c r="L45" s="117"/>
      <c r="M45" s="118">
        <f>SUM(N45:S45)</f>
        <v>0</v>
      </c>
      <c r="N45" s="117"/>
      <c r="O45" s="117"/>
      <c r="P45" s="117"/>
      <c r="Q45" s="117"/>
      <c r="R45" s="117"/>
      <c r="S45" s="117"/>
      <c r="T45" s="118">
        <f>SUM(U45:Z45)</f>
        <v>0</v>
      </c>
      <c r="U45" s="117"/>
      <c r="V45" s="117"/>
      <c r="W45" s="117"/>
      <c r="X45" s="117"/>
      <c r="Y45" s="117"/>
      <c r="Z45" s="117"/>
      <c r="AA45" s="118">
        <f>SUM(AB45:AG45)</f>
        <v>0</v>
      </c>
      <c r="AB45" s="117"/>
      <c r="AC45" s="117"/>
      <c r="AD45" s="117"/>
      <c r="AE45" s="117"/>
      <c r="AF45" s="117"/>
      <c r="AG45" s="117"/>
      <c r="AH45" s="118">
        <f>SUM(AI45:AN45)</f>
        <v>0</v>
      </c>
      <c r="AI45" s="117"/>
      <c r="AJ45" s="117"/>
      <c r="AK45" s="117"/>
      <c r="AL45" s="117"/>
      <c r="AM45" s="117"/>
      <c r="AN45" s="117"/>
      <c r="AO45" s="118">
        <f>SUM(AP45:AU45)</f>
        <v>0</v>
      </c>
      <c r="AP45" s="117"/>
      <c r="AQ45" s="117"/>
      <c r="AR45" s="117"/>
      <c r="AS45" s="117"/>
      <c r="AT45" s="117"/>
      <c r="AU45" s="117"/>
      <c r="AV45" s="118">
        <f>SUM(AW45:BB45)</f>
        <v>0</v>
      </c>
      <c r="AW45" s="117"/>
      <c r="AX45" s="117"/>
      <c r="AY45" s="117"/>
      <c r="AZ45" s="117"/>
      <c r="BA45" s="117"/>
      <c r="BB45" s="117"/>
      <c r="BC45" s="118">
        <f>SUM(BD45:BI45)</f>
        <v>0</v>
      </c>
      <c r="BD45" s="117"/>
      <c r="BE45" s="117"/>
      <c r="BF45" s="117"/>
      <c r="BG45" s="117"/>
      <c r="BH45" s="117"/>
      <c r="BI45" s="117"/>
      <c r="BJ45" s="118">
        <f>SUM(BK45:BP45)</f>
        <v>0</v>
      </c>
      <c r="BK45" s="117"/>
      <c r="BL45" s="117"/>
      <c r="BM45" s="117"/>
      <c r="BN45" s="117"/>
      <c r="BO45" s="117"/>
      <c r="BP45" s="117"/>
      <c r="BQ45" s="118">
        <f>SUM(BR45:BW45)</f>
        <v>0</v>
      </c>
      <c r="BR45" s="117"/>
      <c r="BS45" s="117"/>
      <c r="BT45" s="117"/>
      <c r="BU45" s="117"/>
      <c r="BV45" s="117"/>
      <c r="BW45" s="117"/>
      <c r="BX45" s="118">
        <f>SUM(BY45:CD45)</f>
        <v>0</v>
      </c>
      <c r="BY45" s="117"/>
      <c r="BZ45" s="117"/>
      <c r="CA45" s="117"/>
      <c r="CB45" s="117"/>
      <c r="CC45" s="117"/>
      <c r="CD45" s="117"/>
      <c r="CE45" s="118">
        <f>SUM(CF45:CK45)</f>
        <v>0</v>
      </c>
      <c r="CF45" s="117"/>
      <c r="CG45" s="117"/>
      <c r="CH45" s="117"/>
      <c r="CI45" s="117"/>
      <c r="CJ45" s="117"/>
      <c r="CK45" s="117"/>
      <c r="CL45" s="118">
        <f>SUM(CM45:CR45)</f>
        <v>0</v>
      </c>
      <c r="CM45" s="117"/>
      <c r="CN45" s="117"/>
      <c r="CO45" s="117"/>
      <c r="CP45" s="117"/>
      <c r="CQ45" s="117"/>
      <c r="CR45" s="117"/>
      <c r="CS45" s="118">
        <f>SUM(CT45:CY45)</f>
        <v>0</v>
      </c>
      <c r="CT45" s="117"/>
      <c r="CU45" s="117"/>
      <c r="CV45" s="117"/>
      <c r="CW45" s="117"/>
      <c r="CX45" s="117"/>
      <c r="CY45" s="117"/>
    </row>
    <row customHeight="1" ht="12">
      <c r="C46" s="121"/>
      <c r="D46" s="123" t="s">
        <v>283</v>
      </c>
      <c r="E46" s="119" t="s">
        <v>311</v>
      </c>
      <c r="F46" s="118">
        <f>SUM(G46:L46)</f>
        <v>0</v>
      </c>
      <c r="G46" s="117"/>
      <c r="H46" s="117"/>
      <c r="I46" s="117"/>
      <c r="J46" s="117"/>
      <c r="K46" s="117"/>
      <c r="L46" s="117"/>
      <c r="M46" s="118">
        <f>SUM(N46:S46)</f>
        <v>0</v>
      </c>
      <c r="N46" s="117"/>
      <c r="O46" s="117"/>
      <c r="P46" s="117"/>
      <c r="Q46" s="117"/>
      <c r="R46" s="117"/>
      <c r="S46" s="117"/>
      <c r="T46" s="118">
        <f>SUM(U46:Z46)</f>
        <v>0</v>
      </c>
      <c r="U46" s="117"/>
      <c r="V46" s="117"/>
      <c r="W46" s="117"/>
      <c r="X46" s="117"/>
      <c r="Y46" s="117"/>
      <c r="Z46" s="117"/>
      <c r="AA46" s="118">
        <f>SUM(AB46:AG46)</f>
        <v>0</v>
      </c>
      <c r="AB46" s="117"/>
      <c r="AC46" s="117"/>
      <c r="AD46" s="117"/>
      <c r="AE46" s="117"/>
      <c r="AF46" s="117"/>
      <c r="AG46" s="117"/>
      <c r="AH46" s="118">
        <f>SUM(AI46:AN46)</f>
        <v>0</v>
      </c>
      <c r="AI46" s="117"/>
      <c r="AJ46" s="117"/>
      <c r="AK46" s="117"/>
      <c r="AL46" s="117"/>
      <c r="AM46" s="117"/>
      <c r="AN46" s="117"/>
      <c r="AO46" s="118">
        <f>SUM(AP46:AU46)</f>
        <v>0</v>
      </c>
      <c r="AP46" s="117"/>
      <c r="AQ46" s="117"/>
      <c r="AR46" s="117"/>
      <c r="AS46" s="117"/>
      <c r="AT46" s="117"/>
      <c r="AU46" s="117"/>
      <c r="AV46" s="118">
        <f>SUM(AW46:BB46)</f>
        <v>0</v>
      </c>
      <c r="AW46" s="117"/>
      <c r="AX46" s="117"/>
      <c r="AY46" s="117"/>
      <c r="AZ46" s="117"/>
      <c r="BA46" s="117"/>
      <c r="BB46" s="117"/>
      <c r="BC46" s="118">
        <f>SUM(BD46:BI46)</f>
        <v>0</v>
      </c>
      <c r="BD46" s="117"/>
      <c r="BE46" s="117"/>
      <c r="BF46" s="117"/>
      <c r="BG46" s="117"/>
      <c r="BH46" s="117"/>
      <c r="BI46" s="117"/>
      <c r="BJ46" s="118">
        <f>SUM(BK46:BP46)</f>
        <v>0</v>
      </c>
      <c r="BK46" s="117"/>
      <c r="BL46" s="117"/>
      <c r="BM46" s="117"/>
      <c r="BN46" s="117"/>
      <c r="BO46" s="117"/>
      <c r="BP46" s="117"/>
      <c r="BQ46" s="118">
        <f>SUM(BR46:BW46)</f>
        <v>0</v>
      </c>
      <c r="BR46" s="117"/>
      <c r="BS46" s="117"/>
      <c r="BT46" s="117"/>
      <c r="BU46" s="117"/>
      <c r="BV46" s="117"/>
      <c r="BW46" s="117"/>
      <c r="BX46" s="118">
        <f>SUM(BY46:CD46)</f>
        <v>0</v>
      </c>
      <c r="BY46" s="117"/>
      <c r="BZ46" s="117"/>
      <c r="CA46" s="117"/>
      <c r="CB46" s="117"/>
      <c r="CC46" s="117"/>
      <c r="CD46" s="117"/>
      <c r="CE46" s="118">
        <f>SUM(CF46:CK46)</f>
        <v>0</v>
      </c>
      <c r="CF46" s="117"/>
      <c r="CG46" s="117"/>
      <c r="CH46" s="117"/>
      <c r="CI46" s="117"/>
      <c r="CJ46" s="117"/>
      <c r="CK46" s="117"/>
      <c r="CL46" s="118">
        <f>SUM(CM46:CR46)</f>
        <v>0</v>
      </c>
      <c r="CM46" s="117"/>
      <c r="CN46" s="117"/>
      <c r="CO46" s="117"/>
      <c r="CP46" s="117"/>
      <c r="CQ46" s="117"/>
      <c r="CR46" s="117"/>
      <c r="CS46" s="118">
        <f>SUM(CT46:CY46)</f>
        <v>0</v>
      </c>
      <c r="CT46" s="117"/>
      <c r="CU46" s="117"/>
      <c r="CV46" s="117"/>
      <c r="CW46" s="117"/>
      <c r="CX46" s="117"/>
      <c r="CY46" s="117"/>
    </row>
    <row customHeight="1" ht="12">
      <c r="C47" s="121"/>
      <c r="D47" s="123" t="s">
        <v>285</v>
      </c>
      <c r="E47" s="119" t="s">
        <v>312</v>
      </c>
      <c r="F47" s="118">
        <f>SUM(G47:L47)</f>
        <v>0</v>
      </c>
      <c r="G47" s="117"/>
      <c r="H47" s="117"/>
      <c r="I47" s="117"/>
      <c r="J47" s="117"/>
      <c r="K47" s="117"/>
      <c r="L47" s="117"/>
      <c r="M47" s="118">
        <f>SUM(N47:S47)</f>
        <v>0</v>
      </c>
      <c r="N47" s="117"/>
      <c r="O47" s="117"/>
      <c r="P47" s="117"/>
      <c r="Q47" s="117"/>
      <c r="R47" s="117"/>
      <c r="S47" s="117"/>
      <c r="T47" s="118">
        <f>SUM(U47:Z47)</f>
        <v>0</v>
      </c>
      <c r="U47" s="117"/>
      <c r="V47" s="117"/>
      <c r="W47" s="117"/>
      <c r="X47" s="117"/>
      <c r="Y47" s="117"/>
      <c r="Z47" s="117"/>
      <c r="AA47" s="118">
        <f>SUM(AB47:AG47)</f>
        <v>0</v>
      </c>
      <c r="AB47" s="117"/>
      <c r="AC47" s="117"/>
      <c r="AD47" s="117"/>
      <c r="AE47" s="117"/>
      <c r="AF47" s="117"/>
      <c r="AG47" s="117"/>
      <c r="AH47" s="118">
        <f>SUM(AI47:AN47)</f>
        <v>0</v>
      </c>
      <c r="AI47" s="117"/>
      <c r="AJ47" s="117"/>
      <c r="AK47" s="117"/>
      <c r="AL47" s="117"/>
      <c r="AM47" s="117"/>
      <c r="AN47" s="117"/>
      <c r="AO47" s="118">
        <f>SUM(AP47:AU47)</f>
        <v>0</v>
      </c>
      <c r="AP47" s="117"/>
      <c r="AQ47" s="117"/>
      <c r="AR47" s="117"/>
      <c r="AS47" s="117"/>
      <c r="AT47" s="117"/>
      <c r="AU47" s="117"/>
      <c r="AV47" s="118">
        <f>SUM(AW47:BB47)</f>
        <v>0</v>
      </c>
      <c r="AW47" s="117"/>
      <c r="AX47" s="117"/>
      <c r="AY47" s="117"/>
      <c r="AZ47" s="117"/>
      <c r="BA47" s="117"/>
      <c r="BB47" s="117"/>
      <c r="BC47" s="118">
        <f>SUM(BD47:BI47)</f>
        <v>0</v>
      </c>
      <c r="BD47" s="117"/>
      <c r="BE47" s="117"/>
      <c r="BF47" s="117"/>
      <c r="BG47" s="117"/>
      <c r="BH47" s="117"/>
      <c r="BI47" s="117"/>
      <c r="BJ47" s="118">
        <f>SUM(BK47:BP47)</f>
        <v>0</v>
      </c>
      <c r="BK47" s="117"/>
      <c r="BL47" s="117"/>
      <c r="BM47" s="117"/>
      <c r="BN47" s="117"/>
      <c r="BO47" s="117"/>
      <c r="BP47" s="117"/>
      <c r="BQ47" s="118">
        <f>SUM(BR47:BW47)</f>
        <v>0</v>
      </c>
      <c r="BR47" s="117"/>
      <c r="BS47" s="117"/>
      <c r="BT47" s="117"/>
      <c r="BU47" s="117"/>
      <c r="BV47" s="117"/>
      <c r="BW47" s="117"/>
      <c r="BX47" s="118">
        <f>SUM(BY47:CD47)</f>
        <v>0</v>
      </c>
      <c r="BY47" s="117"/>
      <c r="BZ47" s="117"/>
      <c r="CA47" s="117"/>
      <c r="CB47" s="117"/>
      <c r="CC47" s="117"/>
      <c r="CD47" s="117"/>
      <c r="CE47" s="118">
        <f>SUM(CF47:CK47)</f>
        <v>0</v>
      </c>
      <c r="CF47" s="117"/>
      <c r="CG47" s="117"/>
      <c r="CH47" s="117"/>
      <c r="CI47" s="117"/>
      <c r="CJ47" s="117"/>
      <c r="CK47" s="117"/>
      <c r="CL47" s="118">
        <f>SUM(CM47:CR47)</f>
        <v>0</v>
      </c>
      <c r="CM47" s="117"/>
      <c r="CN47" s="117"/>
      <c r="CO47" s="117"/>
      <c r="CP47" s="117"/>
      <c r="CQ47" s="117"/>
      <c r="CR47" s="117"/>
      <c r="CS47" s="118">
        <f>SUM(CT47:CY47)</f>
        <v>0</v>
      </c>
      <c r="CT47" s="117"/>
      <c r="CU47" s="117"/>
      <c r="CV47" s="117"/>
      <c r="CW47" s="117"/>
      <c r="CX47" s="117"/>
      <c r="CY47" s="117"/>
    </row>
    <row customHeight="1" ht="12">
      <c r="C48" s="121"/>
      <c r="D48" s="122" t="s">
        <v>287</v>
      </c>
      <c r="E48" s="119" t="s">
        <v>313</v>
      </c>
      <c r="F48" s="118">
        <f>SUM(G48:L48)</f>
        <v>0</v>
      </c>
      <c r="G48" s="117"/>
      <c r="H48" s="117"/>
      <c r="I48" s="117"/>
      <c r="J48" s="117"/>
      <c r="K48" s="117"/>
      <c r="L48" s="117"/>
      <c r="M48" s="118">
        <f>SUM(N48:S48)</f>
        <v>0</v>
      </c>
      <c r="N48" s="117"/>
      <c r="O48" s="117"/>
      <c r="P48" s="117"/>
      <c r="Q48" s="117"/>
      <c r="R48" s="117"/>
      <c r="S48" s="117"/>
      <c r="T48" s="118">
        <f>SUM(U48:Z48)</f>
        <v>0</v>
      </c>
      <c r="U48" s="117"/>
      <c r="V48" s="117"/>
      <c r="W48" s="117"/>
      <c r="X48" s="117"/>
      <c r="Y48" s="117"/>
      <c r="Z48" s="117"/>
      <c r="AA48" s="118">
        <f>SUM(AB48:AG48)</f>
        <v>0</v>
      </c>
      <c r="AB48" s="117"/>
      <c r="AC48" s="117"/>
      <c r="AD48" s="117"/>
      <c r="AE48" s="117"/>
      <c r="AF48" s="117"/>
      <c r="AG48" s="117"/>
      <c r="AH48" s="118">
        <f>SUM(AI48:AN48)</f>
        <v>0</v>
      </c>
      <c r="AI48" s="117"/>
      <c r="AJ48" s="117"/>
      <c r="AK48" s="117"/>
      <c r="AL48" s="117"/>
      <c r="AM48" s="117"/>
      <c r="AN48" s="117"/>
      <c r="AO48" s="118">
        <f>SUM(AP48:AU48)</f>
        <v>0</v>
      </c>
      <c r="AP48" s="117"/>
      <c r="AQ48" s="117"/>
      <c r="AR48" s="117"/>
      <c r="AS48" s="117"/>
      <c r="AT48" s="117"/>
      <c r="AU48" s="117"/>
      <c r="AV48" s="118">
        <f>SUM(AW48:BB48)</f>
        <v>0</v>
      </c>
      <c r="AW48" s="117"/>
      <c r="AX48" s="117"/>
      <c r="AY48" s="117"/>
      <c r="AZ48" s="117"/>
      <c r="BA48" s="117"/>
      <c r="BB48" s="117"/>
      <c r="BC48" s="118">
        <f>SUM(BD48:BI48)</f>
        <v>0</v>
      </c>
      <c r="BD48" s="117"/>
      <c r="BE48" s="117"/>
      <c r="BF48" s="117"/>
      <c r="BG48" s="117"/>
      <c r="BH48" s="117"/>
      <c r="BI48" s="117"/>
      <c r="BJ48" s="118">
        <f>SUM(BK48:BP48)</f>
        <v>0</v>
      </c>
      <c r="BK48" s="117"/>
      <c r="BL48" s="117"/>
      <c r="BM48" s="117"/>
      <c r="BN48" s="117"/>
      <c r="BO48" s="117"/>
      <c r="BP48" s="117"/>
      <c r="BQ48" s="118">
        <f>SUM(BR48:BW48)</f>
        <v>0</v>
      </c>
      <c r="BR48" s="117"/>
      <c r="BS48" s="117"/>
      <c r="BT48" s="117"/>
      <c r="BU48" s="117"/>
      <c r="BV48" s="117"/>
      <c r="BW48" s="117"/>
      <c r="BX48" s="118">
        <f>SUM(BY48:CD48)</f>
        <v>0</v>
      </c>
      <c r="BY48" s="117"/>
      <c r="BZ48" s="117"/>
      <c r="CA48" s="117"/>
      <c r="CB48" s="117"/>
      <c r="CC48" s="117"/>
      <c r="CD48" s="117"/>
      <c r="CE48" s="118">
        <f>SUM(CF48:CK48)</f>
        <v>0</v>
      </c>
      <c r="CF48" s="117"/>
      <c r="CG48" s="117"/>
      <c r="CH48" s="117"/>
      <c r="CI48" s="117"/>
      <c r="CJ48" s="117"/>
      <c r="CK48" s="117"/>
      <c r="CL48" s="118">
        <f>SUM(CM48:CR48)</f>
        <v>0</v>
      </c>
      <c r="CM48" s="117"/>
      <c r="CN48" s="117"/>
      <c r="CO48" s="117"/>
      <c r="CP48" s="117"/>
      <c r="CQ48" s="117"/>
      <c r="CR48" s="117"/>
      <c r="CS48" s="118">
        <f>SUM(CT48:CY48)</f>
        <v>0</v>
      </c>
      <c r="CT48" s="117"/>
      <c r="CU48" s="117"/>
      <c r="CV48" s="117"/>
      <c r="CW48" s="117"/>
      <c r="CX48" s="117"/>
      <c r="CY48" s="117"/>
    </row>
    <row customHeight="1" ht="12">
      <c r="C49" s="121"/>
      <c r="D49" s="122" t="s">
        <v>289</v>
      </c>
      <c r="E49" s="119" t="s">
        <v>314</v>
      </c>
      <c r="F49" s="118">
        <f>SUM(G49:L49)</f>
        <v>0</v>
      </c>
      <c r="G49" s="117"/>
      <c r="H49" s="117"/>
      <c r="I49" s="117"/>
      <c r="J49" s="117"/>
      <c r="K49" s="117"/>
      <c r="L49" s="117"/>
      <c r="M49" s="118">
        <f>SUM(N49:S49)</f>
        <v>0</v>
      </c>
      <c r="N49" s="117"/>
      <c r="O49" s="117"/>
      <c r="P49" s="117"/>
      <c r="Q49" s="117"/>
      <c r="R49" s="117"/>
      <c r="S49" s="117"/>
      <c r="T49" s="118">
        <f>SUM(U49:Z49)</f>
        <v>0</v>
      </c>
      <c r="U49" s="117"/>
      <c r="V49" s="117"/>
      <c r="W49" s="117"/>
      <c r="X49" s="117"/>
      <c r="Y49" s="117"/>
      <c r="Z49" s="117"/>
      <c r="AA49" s="118">
        <f>SUM(AB49:AG49)</f>
        <v>0</v>
      </c>
      <c r="AB49" s="117"/>
      <c r="AC49" s="117"/>
      <c r="AD49" s="117"/>
      <c r="AE49" s="117"/>
      <c r="AF49" s="117"/>
      <c r="AG49" s="117"/>
      <c r="AH49" s="118">
        <f>SUM(AI49:AN49)</f>
        <v>0</v>
      </c>
      <c r="AI49" s="117"/>
      <c r="AJ49" s="117"/>
      <c r="AK49" s="117"/>
      <c r="AL49" s="117"/>
      <c r="AM49" s="117"/>
      <c r="AN49" s="117"/>
      <c r="AO49" s="118">
        <f>SUM(AP49:AU49)</f>
        <v>0</v>
      </c>
      <c r="AP49" s="117"/>
      <c r="AQ49" s="117"/>
      <c r="AR49" s="117"/>
      <c r="AS49" s="117"/>
      <c r="AT49" s="117"/>
      <c r="AU49" s="117"/>
      <c r="AV49" s="118">
        <f>SUM(AW49:BB49)</f>
        <v>0</v>
      </c>
      <c r="AW49" s="117"/>
      <c r="AX49" s="117"/>
      <c r="AY49" s="117"/>
      <c r="AZ49" s="117"/>
      <c r="BA49" s="117"/>
      <c r="BB49" s="117"/>
      <c r="BC49" s="118">
        <f>SUM(BD49:BI49)</f>
        <v>0</v>
      </c>
      <c r="BD49" s="117"/>
      <c r="BE49" s="117"/>
      <c r="BF49" s="117"/>
      <c r="BG49" s="117"/>
      <c r="BH49" s="117"/>
      <c r="BI49" s="117"/>
      <c r="BJ49" s="118">
        <f>SUM(BK49:BP49)</f>
        <v>0</v>
      </c>
      <c r="BK49" s="117"/>
      <c r="BL49" s="117"/>
      <c r="BM49" s="117"/>
      <c r="BN49" s="117"/>
      <c r="BO49" s="117"/>
      <c r="BP49" s="117"/>
      <c r="BQ49" s="118">
        <f>SUM(BR49:BW49)</f>
        <v>0</v>
      </c>
      <c r="BR49" s="117"/>
      <c r="BS49" s="117"/>
      <c r="BT49" s="117"/>
      <c r="BU49" s="117"/>
      <c r="BV49" s="117"/>
      <c r="BW49" s="117"/>
      <c r="BX49" s="118">
        <f>SUM(BY49:CD49)</f>
        <v>0</v>
      </c>
      <c r="BY49" s="117"/>
      <c r="BZ49" s="117"/>
      <c r="CA49" s="117"/>
      <c r="CB49" s="117"/>
      <c r="CC49" s="117"/>
      <c r="CD49" s="117"/>
      <c r="CE49" s="118">
        <f>SUM(CF49:CK49)</f>
        <v>0</v>
      </c>
      <c r="CF49" s="117"/>
      <c r="CG49" s="117"/>
      <c r="CH49" s="117"/>
      <c r="CI49" s="117"/>
      <c r="CJ49" s="117"/>
      <c r="CK49" s="117"/>
      <c r="CL49" s="118">
        <f>SUM(CM49:CR49)</f>
        <v>0</v>
      </c>
      <c r="CM49" s="117"/>
      <c r="CN49" s="117"/>
      <c r="CO49" s="117"/>
      <c r="CP49" s="117"/>
      <c r="CQ49" s="117"/>
      <c r="CR49" s="117"/>
      <c r="CS49" s="118">
        <f>SUM(CT49:CY49)</f>
        <v>0</v>
      </c>
      <c r="CT49" s="117"/>
      <c r="CU49" s="117"/>
      <c r="CV49" s="117"/>
      <c r="CW49" s="117"/>
      <c r="CX49" s="117"/>
      <c r="CY49" s="117"/>
    </row>
    <row customHeight="1" ht="12">
      <c r="C50" s="121"/>
      <c r="D50" s="122" t="s">
        <v>291</v>
      </c>
      <c r="E50" s="119" t="s">
        <v>315</v>
      </c>
      <c r="F50" s="118">
        <f>SUM(G50:L50)</f>
        <v>0</v>
      </c>
      <c r="G50" s="117"/>
      <c r="H50" s="117"/>
      <c r="I50" s="117"/>
      <c r="J50" s="117"/>
      <c r="K50" s="117"/>
      <c r="L50" s="117"/>
      <c r="M50" s="118">
        <f>SUM(N50:S50)</f>
        <v>0</v>
      </c>
      <c r="N50" s="117"/>
      <c r="O50" s="117"/>
      <c r="P50" s="117"/>
      <c r="Q50" s="117"/>
      <c r="R50" s="117"/>
      <c r="S50" s="117"/>
      <c r="T50" s="118">
        <f>SUM(U50:Z50)</f>
        <v>0</v>
      </c>
      <c r="U50" s="117"/>
      <c r="V50" s="117"/>
      <c r="W50" s="117"/>
      <c r="X50" s="117"/>
      <c r="Y50" s="117"/>
      <c r="Z50" s="117"/>
      <c r="AA50" s="118">
        <f>SUM(AB50:AG50)</f>
        <v>0</v>
      </c>
      <c r="AB50" s="117"/>
      <c r="AC50" s="117"/>
      <c r="AD50" s="117"/>
      <c r="AE50" s="117"/>
      <c r="AF50" s="117"/>
      <c r="AG50" s="117"/>
      <c r="AH50" s="118">
        <f>SUM(AI50:AN50)</f>
        <v>0</v>
      </c>
      <c r="AI50" s="117"/>
      <c r="AJ50" s="117"/>
      <c r="AK50" s="117"/>
      <c r="AL50" s="117"/>
      <c r="AM50" s="117"/>
      <c r="AN50" s="117"/>
      <c r="AO50" s="118">
        <f>SUM(AP50:AU50)</f>
        <v>0</v>
      </c>
      <c r="AP50" s="117"/>
      <c r="AQ50" s="117"/>
      <c r="AR50" s="117"/>
      <c r="AS50" s="117"/>
      <c r="AT50" s="117"/>
      <c r="AU50" s="117"/>
      <c r="AV50" s="118">
        <f>SUM(AW50:BB50)</f>
        <v>0</v>
      </c>
      <c r="AW50" s="117"/>
      <c r="AX50" s="117"/>
      <c r="AY50" s="117"/>
      <c r="AZ50" s="117"/>
      <c r="BA50" s="117"/>
      <c r="BB50" s="117"/>
      <c r="BC50" s="118">
        <f>SUM(BD50:BI50)</f>
        <v>0</v>
      </c>
      <c r="BD50" s="117"/>
      <c r="BE50" s="117"/>
      <c r="BF50" s="117"/>
      <c r="BG50" s="117"/>
      <c r="BH50" s="117"/>
      <c r="BI50" s="117"/>
      <c r="BJ50" s="118">
        <f>SUM(BK50:BP50)</f>
        <v>0</v>
      </c>
      <c r="BK50" s="117"/>
      <c r="BL50" s="117"/>
      <c r="BM50" s="117"/>
      <c r="BN50" s="117"/>
      <c r="BO50" s="117"/>
      <c r="BP50" s="117"/>
      <c r="BQ50" s="118">
        <f>SUM(BR50:BW50)</f>
        <v>0</v>
      </c>
      <c r="BR50" s="117"/>
      <c r="BS50" s="117"/>
      <c r="BT50" s="117"/>
      <c r="BU50" s="117"/>
      <c r="BV50" s="117"/>
      <c r="BW50" s="117"/>
      <c r="BX50" s="118">
        <f>SUM(BY50:CD50)</f>
        <v>0</v>
      </c>
      <c r="BY50" s="117"/>
      <c r="BZ50" s="117"/>
      <c r="CA50" s="117"/>
      <c r="CB50" s="117"/>
      <c r="CC50" s="117"/>
      <c r="CD50" s="117"/>
      <c r="CE50" s="118">
        <f>SUM(CF50:CK50)</f>
        <v>0</v>
      </c>
      <c r="CF50" s="117"/>
      <c r="CG50" s="117"/>
      <c r="CH50" s="117"/>
      <c r="CI50" s="117"/>
      <c r="CJ50" s="117"/>
      <c r="CK50" s="117"/>
      <c r="CL50" s="118">
        <f>SUM(CM50:CR50)</f>
        <v>0</v>
      </c>
      <c r="CM50" s="117"/>
      <c r="CN50" s="117"/>
      <c r="CO50" s="117"/>
      <c r="CP50" s="117"/>
      <c r="CQ50" s="117"/>
      <c r="CR50" s="117"/>
      <c r="CS50" s="118">
        <f>SUM(CT50:CY50)</f>
        <v>0</v>
      </c>
      <c r="CT50" s="117"/>
      <c r="CU50" s="117"/>
      <c r="CV50" s="117"/>
      <c r="CW50" s="117"/>
      <c r="CX50" s="117"/>
      <c r="CY50" s="117"/>
    </row>
    <row customHeight="1" ht="12">
      <c r="C51" s="121"/>
      <c r="D51" s="122" t="s">
        <v>293</v>
      </c>
      <c r="E51" s="119" t="s">
        <v>316</v>
      </c>
      <c r="F51" s="118">
        <f>SUM(G51:L51)</f>
        <v>0</v>
      </c>
      <c r="G51" s="117"/>
      <c r="H51" s="117"/>
      <c r="I51" s="117"/>
      <c r="J51" s="117"/>
      <c r="K51" s="117"/>
      <c r="L51" s="117"/>
      <c r="M51" s="118">
        <f>SUM(N51:S51)</f>
        <v>0</v>
      </c>
      <c r="N51" s="117"/>
      <c r="O51" s="117"/>
      <c r="P51" s="117"/>
      <c r="Q51" s="117"/>
      <c r="R51" s="117"/>
      <c r="S51" s="117"/>
      <c r="T51" s="118">
        <f>SUM(U51:Z51)</f>
        <v>0</v>
      </c>
      <c r="U51" s="117"/>
      <c r="V51" s="117"/>
      <c r="W51" s="117"/>
      <c r="X51" s="117"/>
      <c r="Y51" s="117"/>
      <c r="Z51" s="117"/>
      <c r="AA51" s="118">
        <f>SUM(AB51:AG51)</f>
        <v>0</v>
      </c>
      <c r="AB51" s="117"/>
      <c r="AC51" s="117"/>
      <c r="AD51" s="117"/>
      <c r="AE51" s="117"/>
      <c r="AF51" s="117"/>
      <c r="AG51" s="117"/>
      <c r="AH51" s="118">
        <f>SUM(AI51:AN51)</f>
        <v>0</v>
      </c>
      <c r="AI51" s="117"/>
      <c r="AJ51" s="117"/>
      <c r="AK51" s="117"/>
      <c r="AL51" s="117"/>
      <c r="AM51" s="117"/>
      <c r="AN51" s="117"/>
      <c r="AO51" s="118">
        <f>SUM(AP51:AU51)</f>
        <v>0</v>
      </c>
      <c r="AP51" s="117"/>
      <c r="AQ51" s="117"/>
      <c r="AR51" s="117"/>
      <c r="AS51" s="117"/>
      <c r="AT51" s="117"/>
      <c r="AU51" s="117"/>
      <c r="AV51" s="118">
        <f>SUM(AW51:BB51)</f>
        <v>0</v>
      </c>
      <c r="AW51" s="117"/>
      <c r="AX51" s="117"/>
      <c r="AY51" s="117"/>
      <c r="AZ51" s="117"/>
      <c r="BA51" s="117"/>
      <c r="BB51" s="117"/>
      <c r="BC51" s="118">
        <f>SUM(BD51:BI51)</f>
        <v>0</v>
      </c>
      <c r="BD51" s="117"/>
      <c r="BE51" s="117"/>
      <c r="BF51" s="117"/>
      <c r="BG51" s="117"/>
      <c r="BH51" s="117"/>
      <c r="BI51" s="117"/>
      <c r="BJ51" s="118">
        <f>SUM(BK51:BP51)</f>
        <v>0</v>
      </c>
      <c r="BK51" s="117"/>
      <c r="BL51" s="117"/>
      <c r="BM51" s="117"/>
      <c r="BN51" s="117"/>
      <c r="BO51" s="117"/>
      <c r="BP51" s="117"/>
      <c r="BQ51" s="118">
        <f>SUM(BR51:BW51)</f>
        <v>0</v>
      </c>
      <c r="BR51" s="117"/>
      <c r="BS51" s="117"/>
      <c r="BT51" s="117"/>
      <c r="BU51" s="117"/>
      <c r="BV51" s="117"/>
      <c r="BW51" s="117"/>
      <c r="BX51" s="118">
        <f>SUM(BY51:CD51)</f>
        <v>0</v>
      </c>
      <c r="BY51" s="117"/>
      <c r="BZ51" s="117"/>
      <c r="CA51" s="117"/>
      <c r="CB51" s="117"/>
      <c r="CC51" s="117"/>
      <c r="CD51" s="117"/>
      <c r="CE51" s="118">
        <f>SUM(CF51:CK51)</f>
        <v>0</v>
      </c>
      <c r="CF51" s="117"/>
      <c r="CG51" s="117"/>
      <c r="CH51" s="117"/>
      <c r="CI51" s="117"/>
      <c r="CJ51" s="117"/>
      <c r="CK51" s="117"/>
      <c r="CL51" s="118">
        <f>SUM(CM51:CR51)</f>
        <v>0</v>
      </c>
      <c r="CM51" s="117"/>
      <c r="CN51" s="117"/>
      <c r="CO51" s="117"/>
      <c r="CP51" s="117"/>
      <c r="CQ51" s="117"/>
      <c r="CR51" s="117"/>
      <c r="CS51" s="118">
        <f>SUM(CT51:CY51)</f>
        <v>0</v>
      </c>
      <c r="CT51" s="117"/>
      <c r="CU51" s="117"/>
      <c r="CV51" s="117"/>
      <c r="CW51" s="117"/>
      <c r="CX51" s="117"/>
      <c r="CY51" s="117"/>
    </row>
    <row customHeight="1" ht="12">
      <c r="C52" s="121"/>
      <c r="D52" s="122" t="s">
        <v>295</v>
      </c>
      <c r="E52" s="119" t="s">
        <v>317</v>
      </c>
      <c r="F52" s="118">
        <f>SUM(G52:L52)</f>
        <v>0</v>
      </c>
      <c r="G52" s="117"/>
      <c r="H52" s="117"/>
      <c r="I52" s="117"/>
      <c r="J52" s="117"/>
      <c r="K52" s="117"/>
      <c r="L52" s="117"/>
      <c r="M52" s="118">
        <f>SUM(N52:S52)</f>
        <v>0</v>
      </c>
      <c r="N52" s="117"/>
      <c r="O52" s="117"/>
      <c r="P52" s="117"/>
      <c r="Q52" s="117"/>
      <c r="R52" s="117"/>
      <c r="S52" s="117"/>
      <c r="T52" s="118">
        <f>SUM(U52:Z52)</f>
        <v>0</v>
      </c>
      <c r="U52" s="117"/>
      <c r="V52" s="117"/>
      <c r="W52" s="117"/>
      <c r="X52" s="117"/>
      <c r="Y52" s="117"/>
      <c r="Z52" s="117"/>
      <c r="AA52" s="118">
        <f>SUM(AB52:AG52)</f>
        <v>0</v>
      </c>
      <c r="AB52" s="117"/>
      <c r="AC52" s="117"/>
      <c r="AD52" s="117"/>
      <c r="AE52" s="117"/>
      <c r="AF52" s="117"/>
      <c r="AG52" s="117"/>
      <c r="AH52" s="118">
        <f>SUM(AI52:AN52)</f>
        <v>0</v>
      </c>
      <c r="AI52" s="117"/>
      <c r="AJ52" s="117"/>
      <c r="AK52" s="117"/>
      <c r="AL52" s="117"/>
      <c r="AM52" s="117"/>
      <c r="AN52" s="117"/>
      <c r="AO52" s="118">
        <f>SUM(AP52:AU52)</f>
        <v>0</v>
      </c>
      <c r="AP52" s="117"/>
      <c r="AQ52" s="117"/>
      <c r="AR52" s="117"/>
      <c r="AS52" s="117"/>
      <c r="AT52" s="117"/>
      <c r="AU52" s="117"/>
      <c r="AV52" s="118">
        <f>SUM(AW52:BB52)</f>
        <v>0</v>
      </c>
      <c r="AW52" s="117"/>
      <c r="AX52" s="117"/>
      <c r="AY52" s="117"/>
      <c r="AZ52" s="117"/>
      <c r="BA52" s="117"/>
      <c r="BB52" s="117"/>
      <c r="BC52" s="118">
        <f>SUM(BD52:BI52)</f>
        <v>0</v>
      </c>
      <c r="BD52" s="117"/>
      <c r="BE52" s="117"/>
      <c r="BF52" s="117"/>
      <c r="BG52" s="117"/>
      <c r="BH52" s="117"/>
      <c r="BI52" s="117"/>
      <c r="BJ52" s="118">
        <f>SUM(BK52:BP52)</f>
        <v>0</v>
      </c>
      <c r="BK52" s="117"/>
      <c r="BL52" s="117"/>
      <c r="BM52" s="117"/>
      <c r="BN52" s="117"/>
      <c r="BO52" s="117"/>
      <c r="BP52" s="117"/>
      <c r="BQ52" s="118">
        <f>SUM(BR52:BW52)</f>
        <v>0</v>
      </c>
      <c r="BR52" s="117"/>
      <c r="BS52" s="117"/>
      <c r="BT52" s="117"/>
      <c r="BU52" s="117"/>
      <c r="BV52" s="117"/>
      <c r="BW52" s="117"/>
      <c r="BX52" s="118">
        <f>SUM(BY52:CD52)</f>
        <v>0</v>
      </c>
      <c r="BY52" s="117"/>
      <c r="BZ52" s="117"/>
      <c r="CA52" s="117"/>
      <c r="CB52" s="117"/>
      <c r="CC52" s="117"/>
      <c r="CD52" s="117"/>
      <c r="CE52" s="118">
        <f>SUM(CF52:CK52)</f>
        <v>0</v>
      </c>
      <c r="CF52" s="117"/>
      <c r="CG52" s="117"/>
      <c r="CH52" s="117"/>
      <c r="CI52" s="117"/>
      <c r="CJ52" s="117"/>
      <c r="CK52" s="117"/>
      <c r="CL52" s="118">
        <f>SUM(CM52:CR52)</f>
        <v>0</v>
      </c>
      <c r="CM52" s="117"/>
      <c r="CN52" s="117"/>
      <c r="CO52" s="117"/>
      <c r="CP52" s="117"/>
      <c r="CQ52" s="117"/>
      <c r="CR52" s="117"/>
      <c r="CS52" s="118">
        <f>SUM(CT52:CY52)</f>
        <v>0</v>
      </c>
      <c r="CT52" s="117"/>
      <c r="CU52" s="117"/>
      <c r="CV52" s="117"/>
      <c r="CW52" s="117"/>
      <c r="CX52" s="117"/>
      <c r="CY52" s="117"/>
    </row>
    <row customHeight="1" ht="12">
      <c r="C53" s="121"/>
      <c r="D53" s="122" t="s">
        <v>297</v>
      </c>
      <c r="E53" s="119" t="s">
        <v>318</v>
      </c>
      <c r="F53" s="118">
        <f>SUM(G53:L53)</f>
        <v>0</v>
      </c>
      <c r="G53" s="117"/>
      <c r="H53" s="117"/>
      <c r="I53" s="117"/>
      <c r="J53" s="117"/>
      <c r="K53" s="117"/>
      <c r="L53" s="117"/>
      <c r="M53" s="118">
        <f>SUM(N53:S53)</f>
        <v>0</v>
      </c>
      <c r="N53" s="117"/>
      <c r="O53" s="117"/>
      <c r="P53" s="117"/>
      <c r="Q53" s="117"/>
      <c r="R53" s="117"/>
      <c r="S53" s="117"/>
      <c r="T53" s="118">
        <f>SUM(U53:Z53)</f>
        <v>0</v>
      </c>
      <c r="U53" s="117"/>
      <c r="V53" s="117"/>
      <c r="W53" s="117"/>
      <c r="X53" s="117"/>
      <c r="Y53" s="117"/>
      <c r="Z53" s="117"/>
      <c r="AA53" s="118">
        <f>SUM(AB53:AG53)</f>
        <v>0</v>
      </c>
      <c r="AB53" s="117"/>
      <c r="AC53" s="117"/>
      <c r="AD53" s="117"/>
      <c r="AE53" s="117"/>
      <c r="AF53" s="117"/>
      <c r="AG53" s="117"/>
      <c r="AH53" s="118">
        <f>SUM(AI53:AN53)</f>
        <v>0</v>
      </c>
      <c r="AI53" s="117"/>
      <c r="AJ53" s="117"/>
      <c r="AK53" s="117"/>
      <c r="AL53" s="117"/>
      <c r="AM53" s="117"/>
      <c r="AN53" s="117"/>
      <c r="AO53" s="118">
        <f>SUM(AP53:AU53)</f>
        <v>0</v>
      </c>
      <c r="AP53" s="117"/>
      <c r="AQ53" s="117"/>
      <c r="AR53" s="117"/>
      <c r="AS53" s="117"/>
      <c r="AT53" s="117"/>
      <c r="AU53" s="117"/>
      <c r="AV53" s="118">
        <f>SUM(AW53:BB53)</f>
        <v>0</v>
      </c>
      <c r="AW53" s="117"/>
      <c r="AX53" s="117"/>
      <c r="AY53" s="117"/>
      <c r="AZ53" s="117"/>
      <c r="BA53" s="117"/>
      <c r="BB53" s="117"/>
      <c r="BC53" s="118">
        <f>SUM(BD53:BI53)</f>
        <v>0</v>
      </c>
      <c r="BD53" s="117"/>
      <c r="BE53" s="117"/>
      <c r="BF53" s="117"/>
      <c r="BG53" s="117"/>
      <c r="BH53" s="117"/>
      <c r="BI53" s="117"/>
      <c r="BJ53" s="118">
        <f>SUM(BK53:BP53)</f>
        <v>0</v>
      </c>
      <c r="BK53" s="117"/>
      <c r="BL53" s="117"/>
      <c r="BM53" s="117"/>
      <c r="BN53" s="117"/>
      <c r="BO53" s="117"/>
      <c r="BP53" s="117"/>
      <c r="BQ53" s="118">
        <f>SUM(BR53:BW53)</f>
        <v>0</v>
      </c>
      <c r="BR53" s="117"/>
      <c r="BS53" s="117"/>
      <c r="BT53" s="117"/>
      <c r="BU53" s="117"/>
      <c r="BV53" s="117"/>
      <c r="BW53" s="117"/>
      <c r="BX53" s="118">
        <f>SUM(BY53:CD53)</f>
        <v>0</v>
      </c>
      <c r="BY53" s="117"/>
      <c r="BZ53" s="117"/>
      <c r="CA53" s="117"/>
      <c r="CB53" s="117"/>
      <c r="CC53" s="117"/>
      <c r="CD53" s="117"/>
      <c r="CE53" s="118">
        <f>SUM(CF53:CK53)</f>
        <v>0</v>
      </c>
      <c r="CF53" s="117"/>
      <c r="CG53" s="117"/>
      <c r="CH53" s="117"/>
      <c r="CI53" s="117"/>
      <c r="CJ53" s="117"/>
      <c r="CK53" s="117"/>
      <c r="CL53" s="118">
        <f>SUM(CM53:CR53)</f>
        <v>0</v>
      </c>
      <c r="CM53" s="117"/>
      <c r="CN53" s="117"/>
      <c r="CO53" s="117"/>
      <c r="CP53" s="117"/>
      <c r="CQ53" s="117"/>
      <c r="CR53" s="117"/>
      <c r="CS53" s="118">
        <f>SUM(CT53:CY53)</f>
        <v>0</v>
      </c>
      <c r="CT53" s="117"/>
      <c r="CU53" s="117"/>
      <c r="CV53" s="117"/>
      <c r="CW53" s="117"/>
      <c r="CX53" s="117"/>
      <c r="CY53" s="117"/>
    </row>
    <row customHeight="1" ht="12">
      <c r="C54" s="121"/>
      <c r="D54" s="122" t="s">
        <v>299</v>
      </c>
      <c r="E54" s="119" t="s">
        <v>319</v>
      </c>
      <c r="F54" s="118">
        <f>SUM(G54:L54)</f>
        <v>0</v>
      </c>
      <c r="G54" s="117"/>
      <c r="H54" s="117"/>
      <c r="I54" s="117"/>
      <c r="J54" s="117"/>
      <c r="K54" s="117"/>
      <c r="L54" s="117"/>
      <c r="M54" s="118">
        <f>SUM(N54:S54)</f>
        <v>0</v>
      </c>
      <c r="N54" s="117"/>
      <c r="O54" s="117"/>
      <c r="P54" s="117"/>
      <c r="Q54" s="117"/>
      <c r="R54" s="117"/>
      <c r="S54" s="117"/>
      <c r="T54" s="118">
        <f>SUM(U54:Z54)</f>
        <v>0</v>
      </c>
      <c r="U54" s="117"/>
      <c r="V54" s="117"/>
      <c r="W54" s="117"/>
      <c r="X54" s="117"/>
      <c r="Y54" s="117"/>
      <c r="Z54" s="117"/>
      <c r="AA54" s="118">
        <f>SUM(AB54:AG54)</f>
        <v>0</v>
      </c>
      <c r="AB54" s="117"/>
      <c r="AC54" s="117"/>
      <c r="AD54" s="117"/>
      <c r="AE54" s="117"/>
      <c r="AF54" s="117"/>
      <c r="AG54" s="117"/>
      <c r="AH54" s="118">
        <f>SUM(AI54:AN54)</f>
        <v>0</v>
      </c>
      <c r="AI54" s="117"/>
      <c r="AJ54" s="117"/>
      <c r="AK54" s="117"/>
      <c r="AL54" s="117"/>
      <c r="AM54" s="117"/>
      <c r="AN54" s="117"/>
      <c r="AO54" s="118">
        <f>SUM(AP54:AU54)</f>
        <v>0</v>
      </c>
      <c r="AP54" s="117"/>
      <c r="AQ54" s="117"/>
      <c r="AR54" s="117"/>
      <c r="AS54" s="117"/>
      <c r="AT54" s="117"/>
      <c r="AU54" s="117"/>
      <c r="AV54" s="118">
        <f>SUM(AW54:BB54)</f>
        <v>0</v>
      </c>
      <c r="AW54" s="117"/>
      <c r="AX54" s="117"/>
      <c r="AY54" s="117"/>
      <c r="AZ54" s="117"/>
      <c r="BA54" s="117"/>
      <c r="BB54" s="117"/>
      <c r="BC54" s="118">
        <f>SUM(BD54:BI54)</f>
        <v>0</v>
      </c>
      <c r="BD54" s="117"/>
      <c r="BE54" s="117"/>
      <c r="BF54" s="117"/>
      <c r="BG54" s="117"/>
      <c r="BH54" s="117"/>
      <c r="BI54" s="117"/>
      <c r="BJ54" s="118">
        <f>SUM(BK54:BP54)</f>
        <v>0</v>
      </c>
      <c r="BK54" s="117"/>
      <c r="BL54" s="117"/>
      <c r="BM54" s="117"/>
      <c r="BN54" s="117"/>
      <c r="BO54" s="117"/>
      <c r="BP54" s="117"/>
      <c r="BQ54" s="118">
        <f>SUM(BR54:BW54)</f>
        <v>0</v>
      </c>
      <c r="BR54" s="117"/>
      <c r="BS54" s="117"/>
      <c r="BT54" s="117"/>
      <c r="BU54" s="117"/>
      <c r="BV54" s="117"/>
      <c r="BW54" s="117"/>
      <c r="BX54" s="118">
        <f>SUM(BY54:CD54)</f>
        <v>0</v>
      </c>
      <c r="BY54" s="117"/>
      <c r="BZ54" s="117"/>
      <c r="CA54" s="117"/>
      <c r="CB54" s="117"/>
      <c r="CC54" s="117"/>
      <c r="CD54" s="117"/>
      <c r="CE54" s="118">
        <f>SUM(CF54:CK54)</f>
        <v>0</v>
      </c>
      <c r="CF54" s="117"/>
      <c r="CG54" s="117"/>
      <c r="CH54" s="117"/>
      <c r="CI54" s="117"/>
      <c r="CJ54" s="117"/>
      <c r="CK54" s="117"/>
      <c r="CL54" s="118">
        <f>SUM(CM54:CR54)</f>
        <v>0</v>
      </c>
      <c r="CM54" s="117"/>
      <c r="CN54" s="117"/>
      <c r="CO54" s="117"/>
      <c r="CP54" s="117"/>
      <c r="CQ54" s="117"/>
      <c r="CR54" s="117"/>
      <c r="CS54" s="118">
        <f>SUM(CT54:CY54)</f>
        <v>0</v>
      </c>
      <c r="CT54" s="117"/>
      <c r="CU54" s="117"/>
      <c r="CV54" s="117"/>
      <c r="CW54" s="117"/>
      <c r="CX54" s="117"/>
      <c r="CY54" s="117"/>
    </row>
    <row customHeight="1" ht="24">
      <c r="C55" s="121"/>
      <c r="D55" s="125" t="s">
        <v>320</v>
      </c>
      <c r="E55" s="124" t="s">
        <v>321</v>
      </c>
      <c r="F55" s="118">
        <f>SUM(G55:L55)</f>
        <v>0</v>
      </c>
      <c r="G55" s="118">
        <f>SUM(G56,G66:G72)</f>
        <v>0</v>
      </c>
      <c r="H55" s="118">
        <f>SUM(H56,H66:H72)</f>
        <v>0</v>
      </c>
      <c r="I55" s="118">
        <f>SUM(I56,I66:I72)</f>
        <v>0</v>
      </c>
      <c r="J55" s="118">
        <f>SUM(J56,J66:J72)</f>
        <v>0</v>
      </c>
      <c r="K55" s="118">
        <f>SUM(K56,K66:K72)</f>
        <v>0</v>
      </c>
      <c r="L55" s="118">
        <f>SUM(L56,L66:L72)</f>
        <v>0</v>
      </c>
      <c r="M55" s="118">
        <f>SUM(N55:S55)</f>
        <v>0</v>
      </c>
      <c r="N55" s="118">
        <f>SUM(N56,N66:N72)</f>
        <v>0</v>
      </c>
      <c r="O55" s="118">
        <f>SUM(O56,O66:O72)</f>
        <v>0</v>
      </c>
      <c r="P55" s="118">
        <f>SUM(P56,P66:P72)</f>
        <v>0</v>
      </c>
      <c r="Q55" s="118">
        <f>SUM(Q56,Q66:Q72)</f>
        <v>0</v>
      </c>
      <c r="R55" s="118">
        <f>SUM(R56,R66:R72)</f>
        <v>0</v>
      </c>
      <c r="S55" s="118">
        <f>SUM(S56,S66:S72)</f>
        <v>0</v>
      </c>
      <c r="T55" s="118">
        <f>SUM(U55:Z55)</f>
        <v>0</v>
      </c>
      <c r="U55" s="118">
        <f>SUM(U56,U66:U72)</f>
        <v>0</v>
      </c>
      <c r="V55" s="118">
        <f>SUM(V56,V66:V72)</f>
        <v>0</v>
      </c>
      <c r="W55" s="118">
        <f>SUM(W56,W66:W72)</f>
        <v>0</v>
      </c>
      <c r="X55" s="118">
        <f>SUM(X56,X66:X72)</f>
        <v>0</v>
      </c>
      <c r="Y55" s="118">
        <f>SUM(Y56,Y66:Y72)</f>
        <v>0</v>
      </c>
      <c r="Z55" s="118">
        <f>SUM(Z56,Z66:Z72)</f>
        <v>0</v>
      </c>
      <c r="AA55" s="118">
        <f>SUM(AB55:AG55)</f>
        <v>0</v>
      </c>
      <c r="AB55" s="118">
        <f>SUM(AB56,AB66:AB72)</f>
        <v>0</v>
      </c>
      <c r="AC55" s="118">
        <f>SUM(AC56,AC66:AC72)</f>
        <v>0</v>
      </c>
      <c r="AD55" s="118">
        <f>SUM(AD56,AD66:AD72)</f>
        <v>0</v>
      </c>
      <c r="AE55" s="118">
        <f>SUM(AE56,AE66:AE72)</f>
        <v>0</v>
      </c>
      <c r="AF55" s="118">
        <f>SUM(AF56,AF66:AF72)</f>
        <v>0</v>
      </c>
      <c r="AG55" s="118">
        <f>SUM(AG56,AG66:AG72)</f>
        <v>0</v>
      </c>
      <c r="AH55" s="118">
        <f>SUM(AI55:AN55)</f>
        <v>0</v>
      </c>
      <c r="AI55" s="118">
        <f>SUM(AI56,AI66:AI72)</f>
        <v>0</v>
      </c>
      <c r="AJ55" s="118">
        <f>SUM(AJ56,AJ66:AJ72)</f>
        <v>0</v>
      </c>
      <c r="AK55" s="118">
        <f>SUM(AK56,AK66:AK72)</f>
        <v>0</v>
      </c>
      <c r="AL55" s="118">
        <f>SUM(AL56,AL66:AL72)</f>
        <v>0</v>
      </c>
      <c r="AM55" s="118">
        <f>SUM(AM56,AM66:AM72)</f>
        <v>0</v>
      </c>
      <c r="AN55" s="118">
        <f>SUM(AN56,AN66:AN72)</f>
        <v>0</v>
      </c>
      <c r="AO55" s="118">
        <f>SUM(AP55:AU55)</f>
        <v>0</v>
      </c>
      <c r="AP55" s="118">
        <f>SUM(AP56,AP66:AP72)</f>
        <v>0</v>
      </c>
      <c r="AQ55" s="118">
        <f>SUM(AQ56,AQ66:AQ72)</f>
        <v>0</v>
      </c>
      <c r="AR55" s="118">
        <f>SUM(AR56,AR66:AR72)</f>
        <v>0</v>
      </c>
      <c r="AS55" s="118">
        <f>SUM(AS56,AS66:AS72)</f>
        <v>0</v>
      </c>
      <c r="AT55" s="118">
        <f>SUM(AT56,AT66:AT72)</f>
        <v>0</v>
      </c>
      <c r="AU55" s="118">
        <f>SUM(AU56,AU66:AU72)</f>
        <v>0</v>
      </c>
      <c r="AV55" s="118">
        <f>SUM(AW55:BB55)</f>
        <v>0</v>
      </c>
      <c r="AW55" s="118">
        <f>SUM(AW56,AW66:AW72)</f>
        <v>0</v>
      </c>
      <c r="AX55" s="118">
        <f>SUM(AX56,AX66:AX72)</f>
        <v>0</v>
      </c>
      <c r="AY55" s="118">
        <f>SUM(AY56,AY66:AY72)</f>
        <v>0</v>
      </c>
      <c r="AZ55" s="118">
        <f>SUM(AZ56,AZ66:AZ72)</f>
        <v>0</v>
      </c>
      <c r="BA55" s="118">
        <f>SUM(BA56,BA66:BA72)</f>
        <v>0</v>
      </c>
      <c r="BB55" s="118">
        <f>SUM(BB56,BB66:BB72)</f>
        <v>0</v>
      </c>
      <c r="BC55" s="118">
        <f>SUM(BD55:BI55)</f>
        <v>0</v>
      </c>
      <c r="BD55" s="118">
        <f>SUM(BD56,BD66:BD72)</f>
        <v>0</v>
      </c>
      <c r="BE55" s="118">
        <f>SUM(BE56,BE66:BE72)</f>
        <v>0</v>
      </c>
      <c r="BF55" s="118">
        <f>SUM(BF56,BF66:BF72)</f>
        <v>0</v>
      </c>
      <c r="BG55" s="118">
        <f>SUM(BG56,BG66:BG72)</f>
        <v>0</v>
      </c>
      <c r="BH55" s="118">
        <f>SUM(BH56,BH66:BH72)</f>
        <v>0</v>
      </c>
      <c r="BI55" s="118">
        <f>SUM(BI56,BI66:BI72)</f>
        <v>0</v>
      </c>
      <c r="BJ55" s="118">
        <f>SUM(BK55:BP55)</f>
        <v>0</v>
      </c>
      <c r="BK55" s="118">
        <f>SUM(BK56,BK66:BK72)</f>
        <v>0</v>
      </c>
      <c r="BL55" s="118">
        <f>SUM(BL56,BL66:BL72)</f>
        <v>0</v>
      </c>
      <c r="BM55" s="118">
        <f>SUM(BM56,BM66:BM72)</f>
        <v>0</v>
      </c>
      <c r="BN55" s="118">
        <f>SUM(BN56,BN66:BN72)</f>
        <v>0</v>
      </c>
      <c r="BO55" s="118">
        <f>SUM(BO56,BO66:BO72)</f>
        <v>0</v>
      </c>
      <c r="BP55" s="118">
        <f>SUM(BP56,BP66:BP72)</f>
        <v>0</v>
      </c>
      <c r="BQ55" s="118">
        <f>SUM(BR55:BW55)</f>
        <v>0</v>
      </c>
      <c r="BR55" s="118">
        <f>SUM(BR56,BR66:BR72)</f>
        <v>0</v>
      </c>
      <c r="BS55" s="118">
        <f>SUM(BS56,BS66:BS72)</f>
        <v>0</v>
      </c>
      <c r="BT55" s="118">
        <f>SUM(BT56,BT66:BT72)</f>
        <v>0</v>
      </c>
      <c r="BU55" s="118">
        <f>SUM(BU56,BU66:BU72)</f>
        <v>0</v>
      </c>
      <c r="BV55" s="118">
        <f>SUM(BV56,BV66:BV72)</f>
        <v>0</v>
      </c>
      <c r="BW55" s="118">
        <f>SUM(BW56,BW66:BW72)</f>
        <v>0</v>
      </c>
      <c r="BX55" s="118">
        <f>SUM(BY55:CD55)</f>
        <v>0</v>
      </c>
      <c r="BY55" s="118">
        <f>SUM(BY56,BY66:BY72)</f>
        <v>0</v>
      </c>
      <c r="BZ55" s="118">
        <f>SUM(BZ56,BZ66:BZ72)</f>
        <v>0</v>
      </c>
      <c r="CA55" s="118">
        <f>SUM(CA56,CA66:CA72)</f>
        <v>0</v>
      </c>
      <c r="CB55" s="118">
        <f>SUM(CB56,CB66:CB72)</f>
        <v>0</v>
      </c>
      <c r="CC55" s="118">
        <f>SUM(CC56,CC66:CC72)</f>
        <v>0</v>
      </c>
      <c r="CD55" s="118">
        <f>SUM(CD56,CD66:CD72)</f>
        <v>0</v>
      </c>
      <c r="CE55" s="118">
        <f>SUM(CF55:CK55)</f>
        <v>0</v>
      </c>
      <c r="CF55" s="118">
        <f>SUM(CF56,CF66:CF72)</f>
        <v>0</v>
      </c>
      <c r="CG55" s="118">
        <f>SUM(CG56,CG66:CG72)</f>
        <v>0</v>
      </c>
      <c r="CH55" s="118">
        <f>SUM(CH56,CH66:CH72)</f>
        <v>0</v>
      </c>
      <c r="CI55" s="118">
        <f>SUM(CI56,CI66:CI72)</f>
        <v>0</v>
      </c>
      <c r="CJ55" s="118">
        <f>SUM(CJ56,CJ66:CJ72)</f>
        <v>0</v>
      </c>
      <c r="CK55" s="118">
        <f>SUM(CK56,CK66:CK72)</f>
        <v>0</v>
      </c>
      <c r="CL55" s="118">
        <f>SUM(CM55:CR55)</f>
        <v>0</v>
      </c>
      <c r="CM55" s="118">
        <f>SUM(CM56,CM66:CM72)</f>
        <v>0</v>
      </c>
      <c r="CN55" s="118">
        <f>SUM(CN56,CN66:CN72)</f>
        <v>0</v>
      </c>
      <c r="CO55" s="118">
        <f>SUM(CO56,CO66:CO72)</f>
        <v>0</v>
      </c>
      <c r="CP55" s="118">
        <f>SUM(CP56,CP66:CP72)</f>
        <v>0</v>
      </c>
      <c r="CQ55" s="118">
        <f>SUM(CQ56,CQ66:CQ72)</f>
        <v>0</v>
      </c>
      <c r="CR55" s="118">
        <f>SUM(CR56,CR66:CR72)</f>
        <v>0</v>
      </c>
      <c r="CS55" s="118">
        <f>SUM(CT55:CY55)</f>
        <v>0</v>
      </c>
      <c r="CT55" s="118">
        <f>SUM(CT56,CT66:CT72)</f>
        <v>0</v>
      </c>
      <c r="CU55" s="118">
        <f>SUM(CU56,CU66:CU72)</f>
        <v>0</v>
      </c>
      <c r="CV55" s="118">
        <f>SUM(CV56,CV66:CV72)</f>
        <v>0</v>
      </c>
      <c r="CW55" s="118">
        <f>SUM(CW56,CW66:CW72)</f>
        <v>0</v>
      </c>
      <c r="CX55" s="118">
        <f>SUM(CX56,CX66:CX72)</f>
        <v>0</v>
      </c>
      <c r="CY55" s="118">
        <f>SUM(CY56,CY66:CY72)</f>
        <v>0</v>
      </c>
    </row>
    <row customHeight="1" ht="45">
      <c r="C56" s="121"/>
      <c r="D56" s="122" t="s">
        <v>267</v>
      </c>
      <c r="E56" s="119" t="s">
        <v>322</v>
      </c>
      <c r="F56" s="118">
        <f>SUM(G56:L56)</f>
        <v>0</v>
      </c>
      <c r="G56" s="118">
        <f>SUM(G57:G65)</f>
        <v>0</v>
      </c>
      <c r="H56" s="118">
        <f>SUM(H57:H65)</f>
        <v>0</v>
      </c>
      <c r="I56" s="118">
        <f>SUM(I57:I65)</f>
        <v>0</v>
      </c>
      <c r="J56" s="118">
        <f>SUM(J57:J65)</f>
        <v>0</v>
      </c>
      <c r="K56" s="118">
        <f>SUM(K57:K65)</f>
        <v>0</v>
      </c>
      <c r="L56" s="118">
        <f>SUM(L57:L65)</f>
        <v>0</v>
      </c>
      <c r="M56" s="118">
        <f>SUM(N56:S56)</f>
        <v>0</v>
      </c>
      <c r="N56" s="118">
        <f>SUM(N57:N65)</f>
        <v>0</v>
      </c>
      <c r="O56" s="118">
        <f>SUM(O57:O65)</f>
        <v>0</v>
      </c>
      <c r="P56" s="118">
        <f>SUM(P57:P65)</f>
        <v>0</v>
      </c>
      <c r="Q56" s="118">
        <f>SUM(Q57:Q65)</f>
        <v>0</v>
      </c>
      <c r="R56" s="118">
        <f>SUM(R57:R65)</f>
        <v>0</v>
      </c>
      <c r="S56" s="118">
        <f>SUM(S57:S65)</f>
        <v>0</v>
      </c>
      <c r="T56" s="118">
        <f>SUM(U56:Z56)</f>
        <v>0</v>
      </c>
      <c r="U56" s="118">
        <f>SUM(U57:U65)</f>
        <v>0</v>
      </c>
      <c r="V56" s="118">
        <f>SUM(V57:V65)</f>
        <v>0</v>
      </c>
      <c r="W56" s="118">
        <f>SUM(W57:W65)</f>
        <v>0</v>
      </c>
      <c r="X56" s="118">
        <f>SUM(X57:X65)</f>
        <v>0</v>
      </c>
      <c r="Y56" s="118">
        <f>SUM(Y57:Y65)</f>
        <v>0</v>
      </c>
      <c r="Z56" s="118">
        <f>SUM(Z57:Z65)</f>
        <v>0</v>
      </c>
      <c r="AA56" s="118">
        <f>SUM(AB56:AG56)</f>
        <v>0</v>
      </c>
      <c r="AB56" s="118">
        <f>SUM(AB57:AB65)</f>
        <v>0</v>
      </c>
      <c r="AC56" s="118">
        <f>SUM(AC57:AC65)</f>
        <v>0</v>
      </c>
      <c r="AD56" s="118">
        <f>SUM(AD57:AD65)</f>
        <v>0</v>
      </c>
      <c r="AE56" s="118">
        <f>SUM(AE57:AE65)</f>
        <v>0</v>
      </c>
      <c r="AF56" s="118">
        <f>SUM(AF57:AF65)</f>
        <v>0</v>
      </c>
      <c r="AG56" s="118">
        <f>SUM(AG57:AG65)</f>
        <v>0</v>
      </c>
      <c r="AH56" s="118">
        <f>SUM(AI56:AN56)</f>
        <v>0</v>
      </c>
      <c r="AI56" s="118">
        <f>SUM(AI57:AI65)</f>
        <v>0</v>
      </c>
      <c r="AJ56" s="118">
        <f>SUM(AJ57:AJ65)</f>
        <v>0</v>
      </c>
      <c r="AK56" s="118">
        <f>SUM(AK57:AK65)</f>
        <v>0</v>
      </c>
      <c r="AL56" s="118">
        <f>SUM(AL57:AL65)</f>
        <v>0</v>
      </c>
      <c r="AM56" s="118">
        <f>SUM(AM57:AM65)</f>
        <v>0</v>
      </c>
      <c r="AN56" s="118">
        <f>SUM(AN57:AN65)</f>
        <v>0</v>
      </c>
      <c r="AO56" s="118">
        <f>SUM(AP56:AU56)</f>
        <v>0</v>
      </c>
      <c r="AP56" s="118">
        <f>SUM(AP57:AP65)</f>
        <v>0</v>
      </c>
      <c r="AQ56" s="118">
        <f>SUM(AQ57:AQ65)</f>
        <v>0</v>
      </c>
      <c r="AR56" s="118">
        <f>SUM(AR57:AR65)</f>
        <v>0</v>
      </c>
      <c r="AS56" s="118">
        <f>SUM(AS57:AS65)</f>
        <v>0</v>
      </c>
      <c r="AT56" s="118">
        <f>SUM(AT57:AT65)</f>
        <v>0</v>
      </c>
      <c r="AU56" s="118">
        <f>SUM(AU57:AU65)</f>
        <v>0</v>
      </c>
      <c r="AV56" s="118">
        <f>SUM(AW56:BB56)</f>
        <v>0</v>
      </c>
      <c r="AW56" s="118">
        <f>SUM(AW57:AW65)</f>
        <v>0</v>
      </c>
      <c r="AX56" s="118">
        <f>SUM(AX57:AX65)</f>
        <v>0</v>
      </c>
      <c r="AY56" s="118">
        <f>SUM(AY57:AY65)</f>
        <v>0</v>
      </c>
      <c r="AZ56" s="118">
        <f>SUM(AZ57:AZ65)</f>
        <v>0</v>
      </c>
      <c r="BA56" s="118">
        <f>SUM(BA57:BA65)</f>
        <v>0</v>
      </c>
      <c r="BB56" s="118">
        <f>SUM(BB57:BB65)</f>
        <v>0</v>
      </c>
      <c r="BC56" s="118">
        <f>SUM(BD56:BI56)</f>
        <v>0</v>
      </c>
      <c r="BD56" s="118">
        <f>SUM(BD57:BD65)</f>
        <v>0</v>
      </c>
      <c r="BE56" s="118">
        <f>SUM(BE57:BE65)</f>
        <v>0</v>
      </c>
      <c r="BF56" s="118">
        <f>SUM(BF57:BF65)</f>
        <v>0</v>
      </c>
      <c r="BG56" s="118">
        <f>SUM(BG57:BG65)</f>
        <v>0</v>
      </c>
      <c r="BH56" s="118">
        <f>SUM(BH57:BH65)</f>
        <v>0</v>
      </c>
      <c r="BI56" s="118">
        <f>SUM(BI57:BI65)</f>
        <v>0</v>
      </c>
      <c r="BJ56" s="118">
        <f>SUM(BK56:BP56)</f>
        <v>0</v>
      </c>
      <c r="BK56" s="118">
        <f>SUM(BK57:BK65)</f>
        <v>0</v>
      </c>
      <c r="BL56" s="118">
        <f>SUM(BL57:BL65)</f>
        <v>0</v>
      </c>
      <c r="BM56" s="118">
        <f>SUM(BM57:BM65)</f>
        <v>0</v>
      </c>
      <c r="BN56" s="118">
        <f>SUM(BN57:BN65)</f>
        <v>0</v>
      </c>
      <c r="BO56" s="118">
        <f>SUM(BO57:BO65)</f>
        <v>0</v>
      </c>
      <c r="BP56" s="118">
        <f>SUM(BP57:BP65)</f>
        <v>0</v>
      </c>
      <c r="BQ56" s="118">
        <f>SUM(BR56:BW56)</f>
        <v>0</v>
      </c>
      <c r="BR56" s="118">
        <f>SUM(BR57:BR65)</f>
        <v>0</v>
      </c>
      <c r="BS56" s="118">
        <f>SUM(BS57:BS65)</f>
        <v>0</v>
      </c>
      <c r="BT56" s="118">
        <f>SUM(BT57:BT65)</f>
        <v>0</v>
      </c>
      <c r="BU56" s="118">
        <f>SUM(BU57:BU65)</f>
        <v>0</v>
      </c>
      <c r="BV56" s="118">
        <f>SUM(BV57:BV65)</f>
        <v>0</v>
      </c>
      <c r="BW56" s="118">
        <f>SUM(BW57:BW65)</f>
        <v>0</v>
      </c>
      <c r="BX56" s="118">
        <f>SUM(BY56:CD56)</f>
        <v>0</v>
      </c>
      <c r="BY56" s="118">
        <f>SUM(BY57:BY65)</f>
        <v>0</v>
      </c>
      <c r="BZ56" s="118">
        <f>SUM(BZ57:BZ65)</f>
        <v>0</v>
      </c>
      <c r="CA56" s="118">
        <f>SUM(CA57:CA65)</f>
        <v>0</v>
      </c>
      <c r="CB56" s="118">
        <f>SUM(CB57:CB65)</f>
        <v>0</v>
      </c>
      <c r="CC56" s="118">
        <f>SUM(CC57:CC65)</f>
        <v>0</v>
      </c>
      <c r="CD56" s="118">
        <f>SUM(CD57:CD65)</f>
        <v>0</v>
      </c>
      <c r="CE56" s="118">
        <f>SUM(CF56:CK56)</f>
        <v>0</v>
      </c>
      <c r="CF56" s="118">
        <f>SUM(CF57:CF65)</f>
        <v>0</v>
      </c>
      <c r="CG56" s="118">
        <f>SUM(CG57:CG65)</f>
        <v>0</v>
      </c>
      <c r="CH56" s="118">
        <f>SUM(CH57:CH65)</f>
        <v>0</v>
      </c>
      <c r="CI56" s="118">
        <f>SUM(CI57:CI65)</f>
        <v>0</v>
      </c>
      <c r="CJ56" s="118">
        <f>SUM(CJ57:CJ65)</f>
        <v>0</v>
      </c>
      <c r="CK56" s="118">
        <f>SUM(CK57:CK65)</f>
        <v>0</v>
      </c>
      <c r="CL56" s="118">
        <f>SUM(CM56:CR56)</f>
        <v>0</v>
      </c>
      <c r="CM56" s="118">
        <f>SUM(CM57:CM65)</f>
        <v>0</v>
      </c>
      <c r="CN56" s="118">
        <f>SUM(CN57:CN65)</f>
        <v>0</v>
      </c>
      <c r="CO56" s="118">
        <f>SUM(CO57:CO65)</f>
        <v>0</v>
      </c>
      <c r="CP56" s="118">
        <f>SUM(CP57:CP65)</f>
        <v>0</v>
      </c>
      <c r="CQ56" s="118">
        <f>SUM(CQ57:CQ65)</f>
        <v>0</v>
      </c>
      <c r="CR56" s="118">
        <f>SUM(CR57:CR65)</f>
        <v>0</v>
      </c>
      <c r="CS56" s="118">
        <f>SUM(CT56:CY56)</f>
        <v>0</v>
      </c>
      <c r="CT56" s="118">
        <f>SUM(CT57:CT65)</f>
        <v>0</v>
      </c>
      <c r="CU56" s="118">
        <f>SUM(CU57:CU65)</f>
        <v>0</v>
      </c>
      <c r="CV56" s="118">
        <f>SUM(CV57:CV65)</f>
        <v>0</v>
      </c>
      <c r="CW56" s="118">
        <f>SUM(CW57:CW65)</f>
        <v>0</v>
      </c>
      <c r="CX56" s="118">
        <f>SUM(CX57:CX65)</f>
        <v>0</v>
      </c>
      <c r="CY56" s="118">
        <f>SUM(CY57:CY65)</f>
        <v>0</v>
      </c>
    </row>
    <row customHeight="1" ht="12">
      <c r="C57" s="121"/>
      <c r="D57" s="123" t="s">
        <v>269</v>
      </c>
      <c r="E57" s="119" t="s">
        <v>323</v>
      </c>
      <c r="F57" s="118">
        <f>SUM(G57:L57)</f>
        <v>0</v>
      </c>
      <c r="G57" s="117"/>
      <c r="H57" s="117"/>
      <c r="I57" s="117"/>
      <c r="J57" s="117"/>
      <c r="K57" s="117"/>
      <c r="L57" s="117"/>
      <c r="M57" s="118">
        <f>SUM(N57:S57)</f>
        <v>0</v>
      </c>
      <c r="N57" s="117"/>
      <c r="O57" s="117"/>
      <c r="P57" s="117"/>
      <c r="Q57" s="117"/>
      <c r="R57" s="117"/>
      <c r="S57" s="117"/>
      <c r="T57" s="118">
        <f>SUM(U57:Z57)</f>
        <v>0</v>
      </c>
      <c r="U57" s="117"/>
      <c r="V57" s="117"/>
      <c r="W57" s="117"/>
      <c r="X57" s="117"/>
      <c r="Y57" s="117"/>
      <c r="Z57" s="117"/>
      <c r="AA57" s="118">
        <f>SUM(AB57:AG57)</f>
        <v>0</v>
      </c>
      <c r="AB57" s="117"/>
      <c r="AC57" s="117"/>
      <c r="AD57" s="117"/>
      <c r="AE57" s="117"/>
      <c r="AF57" s="117"/>
      <c r="AG57" s="117"/>
      <c r="AH57" s="118">
        <f>SUM(AI57:AN57)</f>
        <v>0</v>
      </c>
      <c r="AI57" s="117"/>
      <c r="AJ57" s="117"/>
      <c r="AK57" s="117"/>
      <c r="AL57" s="117"/>
      <c r="AM57" s="117"/>
      <c r="AN57" s="117"/>
      <c r="AO57" s="118">
        <f>SUM(AP57:AU57)</f>
        <v>0</v>
      </c>
      <c r="AP57" s="117"/>
      <c r="AQ57" s="117"/>
      <c r="AR57" s="117"/>
      <c r="AS57" s="117"/>
      <c r="AT57" s="117"/>
      <c r="AU57" s="117"/>
      <c r="AV57" s="118">
        <f>SUM(AW57:BB57)</f>
        <v>0</v>
      </c>
      <c r="AW57" s="117"/>
      <c r="AX57" s="117"/>
      <c r="AY57" s="117"/>
      <c r="AZ57" s="117"/>
      <c r="BA57" s="117"/>
      <c r="BB57" s="117"/>
      <c r="BC57" s="118">
        <f>SUM(BD57:BI57)</f>
        <v>0</v>
      </c>
      <c r="BD57" s="117"/>
      <c r="BE57" s="117"/>
      <c r="BF57" s="117"/>
      <c r="BG57" s="117"/>
      <c r="BH57" s="117"/>
      <c r="BI57" s="117"/>
      <c r="BJ57" s="118">
        <f>SUM(BK57:BP57)</f>
        <v>0</v>
      </c>
      <c r="BK57" s="117"/>
      <c r="BL57" s="117"/>
      <c r="BM57" s="117"/>
      <c r="BN57" s="117"/>
      <c r="BO57" s="117"/>
      <c r="BP57" s="117"/>
      <c r="BQ57" s="118">
        <f>SUM(BR57:BW57)</f>
        <v>0</v>
      </c>
      <c r="BR57" s="117"/>
      <c r="BS57" s="117"/>
      <c r="BT57" s="117"/>
      <c r="BU57" s="117"/>
      <c r="BV57" s="117"/>
      <c r="BW57" s="117"/>
      <c r="BX57" s="118">
        <f>SUM(BY57:CD57)</f>
        <v>0</v>
      </c>
      <c r="BY57" s="117"/>
      <c r="BZ57" s="117"/>
      <c r="CA57" s="117"/>
      <c r="CB57" s="117"/>
      <c r="CC57" s="117"/>
      <c r="CD57" s="117"/>
      <c r="CE57" s="118">
        <f>SUM(CF57:CK57)</f>
        <v>0</v>
      </c>
      <c r="CF57" s="117"/>
      <c r="CG57" s="117"/>
      <c r="CH57" s="117"/>
      <c r="CI57" s="117"/>
      <c r="CJ57" s="117"/>
      <c r="CK57" s="117"/>
      <c r="CL57" s="118">
        <f>SUM(CM57:CR57)</f>
        <v>0</v>
      </c>
      <c r="CM57" s="117"/>
      <c r="CN57" s="117"/>
      <c r="CO57" s="117"/>
      <c r="CP57" s="117"/>
      <c r="CQ57" s="117"/>
      <c r="CR57" s="117"/>
      <c r="CS57" s="118">
        <f>SUM(CT57:CY57)</f>
        <v>0</v>
      </c>
      <c r="CT57" s="117"/>
      <c r="CU57" s="117"/>
      <c r="CV57" s="117"/>
      <c r="CW57" s="117"/>
      <c r="CX57" s="117"/>
      <c r="CY57" s="117"/>
    </row>
    <row customHeight="1" ht="12">
      <c r="C58" s="121"/>
      <c r="D58" s="123" t="s">
        <v>271</v>
      </c>
      <c r="E58" s="119" t="s">
        <v>324</v>
      </c>
      <c r="F58" s="118">
        <f>SUM(G58:L58)</f>
        <v>0</v>
      </c>
      <c r="G58" s="117"/>
      <c r="H58" s="117"/>
      <c r="I58" s="117"/>
      <c r="J58" s="117"/>
      <c r="K58" s="117"/>
      <c r="L58" s="117"/>
      <c r="M58" s="118">
        <f>SUM(N58:S58)</f>
        <v>0</v>
      </c>
      <c r="N58" s="117"/>
      <c r="O58" s="117"/>
      <c r="P58" s="117"/>
      <c r="Q58" s="117"/>
      <c r="R58" s="117"/>
      <c r="S58" s="117"/>
      <c r="T58" s="118">
        <f>SUM(U58:Z58)</f>
        <v>0</v>
      </c>
      <c r="U58" s="117"/>
      <c r="V58" s="117"/>
      <c r="W58" s="117"/>
      <c r="X58" s="117"/>
      <c r="Y58" s="117"/>
      <c r="Z58" s="117"/>
      <c r="AA58" s="118">
        <f>SUM(AB58:AG58)</f>
        <v>0</v>
      </c>
      <c r="AB58" s="117"/>
      <c r="AC58" s="117"/>
      <c r="AD58" s="117"/>
      <c r="AE58" s="117"/>
      <c r="AF58" s="117"/>
      <c r="AG58" s="117"/>
      <c r="AH58" s="118">
        <f>SUM(AI58:AN58)</f>
        <v>0</v>
      </c>
      <c r="AI58" s="117"/>
      <c r="AJ58" s="117"/>
      <c r="AK58" s="117"/>
      <c r="AL58" s="117"/>
      <c r="AM58" s="117"/>
      <c r="AN58" s="117"/>
      <c r="AO58" s="118">
        <f>SUM(AP58:AU58)</f>
        <v>0</v>
      </c>
      <c r="AP58" s="117"/>
      <c r="AQ58" s="117"/>
      <c r="AR58" s="117"/>
      <c r="AS58" s="117"/>
      <c r="AT58" s="117"/>
      <c r="AU58" s="117"/>
      <c r="AV58" s="118">
        <f>SUM(AW58:BB58)</f>
        <v>0</v>
      </c>
      <c r="AW58" s="117"/>
      <c r="AX58" s="117"/>
      <c r="AY58" s="117"/>
      <c r="AZ58" s="117"/>
      <c r="BA58" s="117"/>
      <c r="BB58" s="117"/>
      <c r="BC58" s="118">
        <f>SUM(BD58:BI58)</f>
        <v>0</v>
      </c>
      <c r="BD58" s="117"/>
      <c r="BE58" s="117"/>
      <c r="BF58" s="117"/>
      <c r="BG58" s="117"/>
      <c r="BH58" s="117"/>
      <c r="BI58" s="117"/>
      <c r="BJ58" s="118">
        <f>SUM(BK58:BP58)</f>
        <v>0</v>
      </c>
      <c r="BK58" s="117"/>
      <c r="BL58" s="117"/>
      <c r="BM58" s="117"/>
      <c r="BN58" s="117"/>
      <c r="BO58" s="117"/>
      <c r="BP58" s="117"/>
      <c r="BQ58" s="118">
        <f>SUM(BR58:BW58)</f>
        <v>0</v>
      </c>
      <c r="BR58" s="117"/>
      <c r="BS58" s="117"/>
      <c r="BT58" s="117"/>
      <c r="BU58" s="117"/>
      <c r="BV58" s="117"/>
      <c r="BW58" s="117"/>
      <c r="BX58" s="118">
        <f>SUM(BY58:CD58)</f>
        <v>0</v>
      </c>
      <c r="BY58" s="117"/>
      <c r="BZ58" s="117"/>
      <c r="CA58" s="117"/>
      <c r="CB58" s="117"/>
      <c r="CC58" s="117"/>
      <c r="CD58" s="117"/>
      <c r="CE58" s="118">
        <f>SUM(CF58:CK58)</f>
        <v>0</v>
      </c>
      <c r="CF58" s="117"/>
      <c r="CG58" s="117"/>
      <c r="CH58" s="117"/>
      <c r="CI58" s="117"/>
      <c r="CJ58" s="117"/>
      <c r="CK58" s="117"/>
      <c r="CL58" s="118">
        <f>SUM(CM58:CR58)</f>
        <v>0</v>
      </c>
      <c r="CM58" s="117"/>
      <c r="CN58" s="117"/>
      <c r="CO58" s="117"/>
      <c r="CP58" s="117"/>
      <c r="CQ58" s="117"/>
      <c r="CR58" s="117"/>
      <c r="CS58" s="118">
        <f>SUM(CT58:CY58)</f>
        <v>0</v>
      </c>
      <c r="CT58" s="117"/>
      <c r="CU58" s="117"/>
      <c r="CV58" s="117"/>
      <c r="CW58" s="117"/>
      <c r="CX58" s="117"/>
      <c r="CY58" s="117"/>
    </row>
    <row customHeight="1" ht="12">
      <c r="C59" s="121"/>
      <c r="D59" s="123" t="s">
        <v>273</v>
      </c>
      <c r="E59" s="119" t="s">
        <v>325</v>
      </c>
      <c r="F59" s="118">
        <f>SUM(G59:L59)</f>
        <v>0</v>
      </c>
      <c r="G59" s="117"/>
      <c r="H59" s="117"/>
      <c r="I59" s="117"/>
      <c r="J59" s="117"/>
      <c r="K59" s="117"/>
      <c r="L59" s="117"/>
      <c r="M59" s="118">
        <f>SUM(N59:S59)</f>
        <v>0</v>
      </c>
      <c r="N59" s="117"/>
      <c r="O59" s="117"/>
      <c r="P59" s="117"/>
      <c r="Q59" s="117"/>
      <c r="R59" s="117"/>
      <c r="S59" s="117"/>
      <c r="T59" s="118">
        <f>SUM(U59:Z59)</f>
        <v>0</v>
      </c>
      <c r="U59" s="117"/>
      <c r="V59" s="117"/>
      <c r="W59" s="117"/>
      <c r="X59" s="117"/>
      <c r="Y59" s="117"/>
      <c r="Z59" s="117"/>
      <c r="AA59" s="118">
        <f>SUM(AB59:AG59)</f>
        <v>0</v>
      </c>
      <c r="AB59" s="117"/>
      <c r="AC59" s="117"/>
      <c r="AD59" s="117"/>
      <c r="AE59" s="117"/>
      <c r="AF59" s="117"/>
      <c r="AG59" s="117"/>
      <c r="AH59" s="118">
        <f>SUM(AI59:AN59)</f>
        <v>0</v>
      </c>
      <c r="AI59" s="117"/>
      <c r="AJ59" s="117"/>
      <c r="AK59" s="117"/>
      <c r="AL59" s="117"/>
      <c r="AM59" s="117"/>
      <c r="AN59" s="117"/>
      <c r="AO59" s="118">
        <f>SUM(AP59:AU59)</f>
        <v>0</v>
      </c>
      <c r="AP59" s="117"/>
      <c r="AQ59" s="117"/>
      <c r="AR59" s="117"/>
      <c r="AS59" s="117"/>
      <c r="AT59" s="117"/>
      <c r="AU59" s="117"/>
      <c r="AV59" s="118">
        <f>SUM(AW59:BB59)</f>
        <v>0</v>
      </c>
      <c r="AW59" s="117"/>
      <c r="AX59" s="117"/>
      <c r="AY59" s="117"/>
      <c r="AZ59" s="117"/>
      <c r="BA59" s="117"/>
      <c r="BB59" s="117"/>
      <c r="BC59" s="118">
        <f>SUM(BD59:BI59)</f>
        <v>0</v>
      </c>
      <c r="BD59" s="117"/>
      <c r="BE59" s="117"/>
      <c r="BF59" s="117"/>
      <c r="BG59" s="117"/>
      <c r="BH59" s="117"/>
      <c r="BI59" s="117"/>
      <c r="BJ59" s="118">
        <f>SUM(BK59:BP59)</f>
        <v>0</v>
      </c>
      <c r="BK59" s="117"/>
      <c r="BL59" s="117"/>
      <c r="BM59" s="117"/>
      <c r="BN59" s="117"/>
      <c r="BO59" s="117"/>
      <c r="BP59" s="117"/>
      <c r="BQ59" s="118">
        <f>SUM(BR59:BW59)</f>
        <v>0</v>
      </c>
      <c r="BR59" s="117"/>
      <c r="BS59" s="117"/>
      <c r="BT59" s="117"/>
      <c r="BU59" s="117"/>
      <c r="BV59" s="117"/>
      <c r="BW59" s="117"/>
      <c r="BX59" s="118">
        <f>SUM(BY59:CD59)</f>
        <v>0</v>
      </c>
      <c r="BY59" s="117"/>
      <c r="BZ59" s="117"/>
      <c r="CA59" s="117"/>
      <c r="CB59" s="117"/>
      <c r="CC59" s="117"/>
      <c r="CD59" s="117"/>
      <c r="CE59" s="118">
        <f>SUM(CF59:CK59)</f>
        <v>0</v>
      </c>
      <c r="CF59" s="117"/>
      <c r="CG59" s="117"/>
      <c r="CH59" s="117"/>
      <c r="CI59" s="117"/>
      <c r="CJ59" s="117"/>
      <c r="CK59" s="117"/>
      <c r="CL59" s="118">
        <f>SUM(CM59:CR59)</f>
        <v>0</v>
      </c>
      <c r="CM59" s="117"/>
      <c r="CN59" s="117"/>
      <c r="CO59" s="117"/>
      <c r="CP59" s="117"/>
      <c r="CQ59" s="117"/>
      <c r="CR59" s="117"/>
      <c r="CS59" s="118">
        <f>SUM(CT59:CY59)</f>
        <v>0</v>
      </c>
      <c r="CT59" s="117"/>
      <c r="CU59" s="117"/>
      <c r="CV59" s="117"/>
      <c r="CW59" s="117"/>
      <c r="CX59" s="117"/>
      <c r="CY59" s="117"/>
    </row>
    <row customHeight="1" ht="12">
      <c r="C60" s="121"/>
      <c r="D60" s="123" t="s">
        <v>275</v>
      </c>
      <c r="E60" s="119" t="s">
        <v>326</v>
      </c>
      <c r="F60" s="118">
        <f>SUM(G60:L60)</f>
        <v>0</v>
      </c>
      <c r="G60" s="117"/>
      <c r="H60" s="117"/>
      <c r="I60" s="117"/>
      <c r="J60" s="117"/>
      <c r="K60" s="117"/>
      <c r="L60" s="117"/>
      <c r="M60" s="118">
        <f>SUM(N60:S60)</f>
        <v>0</v>
      </c>
      <c r="N60" s="117"/>
      <c r="O60" s="117"/>
      <c r="P60" s="117"/>
      <c r="Q60" s="117"/>
      <c r="R60" s="117"/>
      <c r="S60" s="117"/>
      <c r="T60" s="118">
        <f>SUM(U60:Z60)</f>
        <v>0</v>
      </c>
      <c r="U60" s="117"/>
      <c r="V60" s="117"/>
      <c r="W60" s="117"/>
      <c r="X60" s="117"/>
      <c r="Y60" s="117"/>
      <c r="Z60" s="117"/>
      <c r="AA60" s="118">
        <f>SUM(AB60:AG60)</f>
        <v>0</v>
      </c>
      <c r="AB60" s="117"/>
      <c r="AC60" s="117"/>
      <c r="AD60" s="117"/>
      <c r="AE60" s="117"/>
      <c r="AF60" s="117"/>
      <c r="AG60" s="117"/>
      <c r="AH60" s="118">
        <f>SUM(AI60:AN60)</f>
        <v>0</v>
      </c>
      <c r="AI60" s="117"/>
      <c r="AJ60" s="117"/>
      <c r="AK60" s="117"/>
      <c r="AL60" s="117"/>
      <c r="AM60" s="117"/>
      <c r="AN60" s="117"/>
      <c r="AO60" s="118">
        <f>SUM(AP60:AU60)</f>
        <v>0</v>
      </c>
      <c r="AP60" s="117"/>
      <c r="AQ60" s="117"/>
      <c r="AR60" s="117"/>
      <c r="AS60" s="117"/>
      <c r="AT60" s="117"/>
      <c r="AU60" s="117"/>
      <c r="AV60" s="118">
        <f>SUM(AW60:BB60)</f>
        <v>0</v>
      </c>
      <c r="AW60" s="117"/>
      <c r="AX60" s="117"/>
      <c r="AY60" s="117"/>
      <c r="AZ60" s="117"/>
      <c r="BA60" s="117"/>
      <c r="BB60" s="117"/>
      <c r="BC60" s="118">
        <f>SUM(BD60:BI60)</f>
        <v>0</v>
      </c>
      <c r="BD60" s="117"/>
      <c r="BE60" s="117"/>
      <c r="BF60" s="117"/>
      <c r="BG60" s="117"/>
      <c r="BH60" s="117"/>
      <c r="BI60" s="117"/>
      <c r="BJ60" s="118">
        <f>SUM(BK60:BP60)</f>
        <v>0</v>
      </c>
      <c r="BK60" s="117"/>
      <c r="BL60" s="117"/>
      <c r="BM60" s="117"/>
      <c r="BN60" s="117"/>
      <c r="BO60" s="117"/>
      <c r="BP60" s="117"/>
      <c r="BQ60" s="118">
        <f>SUM(BR60:BW60)</f>
        <v>0</v>
      </c>
      <c r="BR60" s="117"/>
      <c r="BS60" s="117"/>
      <c r="BT60" s="117"/>
      <c r="BU60" s="117"/>
      <c r="BV60" s="117"/>
      <c r="BW60" s="117"/>
      <c r="BX60" s="118">
        <f>SUM(BY60:CD60)</f>
        <v>0</v>
      </c>
      <c r="BY60" s="117"/>
      <c r="BZ60" s="117"/>
      <c r="CA60" s="117"/>
      <c r="CB60" s="117"/>
      <c r="CC60" s="117"/>
      <c r="CD60" s="117"/>
      <c r="CE60" s="118">
        <f>SUM(CF60:CK60)</f>
        <v>0</v>
      </c>
      <c r="CF60" s="117"/>
      <c r="CG60" s="117"/>
      <c r="CH60" s="117"/>
      <c r="CI60" s="117"/>
      <c r="CJ60" s="117"/>
      <c r="CK60" s="117"/>
      <c r="CL60" s="118">
        <f>SUM(CM60:CR60)</f>
        <v>0</v>
      </c>
      <c r="CM60" s="117"/>
      <c r="CN60" s="117"/>
      <c r="CO60" s="117"/>
      <c r="CP60" s="117"/>
      <c r="CQ60" s="117"/>
      <c r="CR60" s="117"/>
      <c r="CS60" s="118">
        <f>SUM(CT60:CY60)</f>
        <v>0</v>
      </c>
      <c r="CT60" s="117"/>
      <c r="CU60" s="117"/>
      <c r="CV60" s="117"/>
      <c r="CW60" s="117"/>
      <c r="CX60" s="117"/>
      <c r="CY60" s="117"/>
    </row>
    <row customHeight="1" ht="12">
      <c r="C61" s="121"/>
      <c r="D61" s="123" t="s">
        <v>277</v>
      </c>
      <c r="E61" s="119" t="s">
        <v>327</v>
      </c>
      <c r="F61" s="118">
        <f>SUM(G61:L61)</f>
        <v>0</v>
      </c>
      <c r="G61" s="117"/>
      <c r="H61" s="117"/>
      <c r="I61" s="117"/>
      <c r="J61" s="117"/>
      <c r="K61" s="117"/>
      <c r="L61" s="117"/>
      <c r="M61" s="118">
        <f>SUM(N61:S61)</f>
        <v>0</v>
      </c>
      <c r="N61" s="117"/>
      <c r="O61" s="117"/>
      <c r="P61" s="117"/>
      <c r="Q61" s="117"/>
      <c r="R61" s="117"/>
      <c r="S61" s="117"/>
      <c r="T61" s="118">
        <f>SUM(U61:Z61)</f>
        <v>0</v>
      </c>
      <c r="U61" s="117"/>
      <c r="V61" s="117"/>
      <c r="W61" s="117"/>
      <c r="X61" s="117"/>
      <c r="Y61" s="117"/>
      <c r="Z61" s="117"/>
      <c r="AA61" s="118">
        <f>SUM(AB61:AG61)</f>
        <v>0</v>
      </c>
      <c r="AB61" s="117"/>
      <c r="AC61" s="117"/>
      <c r="AD61" s="117"/>
      <c r="AE61" s="117"/>
      <c r="AF61" s="117"/>
      <c r="AG61" s="117"/>
      <c r="AH61" s="118">
        <f>SUM(AI61:AN61)</f>
        <v>0</v>
      </c>
      <c r="AI61" s="117"/>
      <c r="AJ61" s="117"/>
      <c r="AK61" s="117"/>
      <c r="AL61" s="117"/>
      <c r="AM61" s="117"/>
      <c r="AN61" s="117"/>
      <c r="AO61" s="118">
        <f>SUM(AP61:AU61)</f>
        <v>0</v>
      </c>
      <c r="AP61" s="117"/>
      <c r="AQ61" s="117"/>
      <c r="AR61" s="117"/>
      <c r="AS61" s="117"/>
      <c r="AT61" s="117"/>
      <c r="AU61" s="117"/>
      <c r="AV61" s="118">
        <f>SUM(AW61:BB61)</f>
        <v>0</v>
      </c>
      <c r="AW61" s="117"/>
      <c r="AX61" s="117"/>
      <c r="AY61" s="117"/>
      <c r="AZ61" s="117"/>
      <c r="BA61" s="117"/>
      <c r="BB61" s="117"/>
      <c r="BC61" s="118">
        <f>SUM(BD61:BI61)</f>
        <v>0</v>
      </c>
      <c r="BD61" s="117"/>
      <c r="BE61" s="117"/>
      <c r="BF61" s="117"/>
      <c r="BG61" s="117"/>
      <c r="BH61" s="117"/>
      <c r="BI61" s="117"/>
      <c r="BJ61" s="118">
        <f>SUM(BK61:BP61)</f>
        <v>0</v>
      </c>
      <c r="BK61" s="117"/>
      <c r="BL61" s="117"/>
      <c r="BM61" s="117"/>
      <c r="BN61" s="117"/>
      <c r="BO61" s="117"/>
      <c r="BP61" s="117"/>
      <c r="BQ61" s="118">
        <f>SUM(BR61:BW61)</f>
        <v>0</v>
      </c>
      <c r="BR61" s="117"/>
      <c r="BS61" s="117"/>
      <c r="BT61" s="117"/>
      <c r="BU61" s="117"/>
      <c r="BV61" s="117"/>
      <c r="BW61" s="117"/>
      <c r="BX61" s="118">
        <f>SUM(BY61:CD61)</f>
        <v>0</v>
      </c>
      <c r="BY61" s="117"/>
      <c r="BZ61" s="117"/>
      <c r="CA61" s="117"/>
      <c r="CB61" s="117"/>
      <c r="CC61" s="117"/>
      <c r="CD61" s="117"/>
      <c r="CE61" s="118">
        <f>SUM(CF61:CK61)</f>
        <v>0</v>
      </c>
      <c r="CF61" s="117"/>
      <c r="CG61" s="117"/>
      <c r="CH61" s="117"/>
      <c r="CI61" s="117"/>
      <c r="CJ61" s="117"/>
      <c r="CK61" s="117"/>
      <c r="CL61" s="118">
        <f>SUM(CM61:CR61)</f>
        <v>0</v>
      </c>
      <c r="CM61" s="117"/>
      <c r="CN61" s="117"/>
      <c r="CO61" s="117"/>
      <c r="CP61" s="117"/>
      <c r="CQ61" s="117"/>
      <c r="CR61" s="117"/>
      <c r="CS61" s="118">
        <f>SUM(CT61:CY61)</f>
        <v>0</v>
      </c>
      <c r="CT61" s="117"/>
      <c r="CU61" s="117"/>
      <c r="CV61" s="117"/>
      <c r="CW61" s="117"/>
      <c r="CX61" s="117"/>
      <c r="CY61" s="117"/>
    </row>
    <row customHeight="1" ht="12">
      <c r="C62" s="121"/>
      <c r="D62" s="123" t="s">
        <v>279</v>
      </c>
      <c r="E62" s="119" t="s">
        <v>328</v>
      </c>
      <c r="F62" s="118">
        <f>SUM(G62:L62)</f>
        <v>0</v>
      </c>
      <c r="G62" s="117"/>
      <c r="H62" s="117"/>
      <c r="I62" s="117"/>
      <c r="J62" s="117"/>
      <c r="K62" s="117"/>
      <c r="L62" s="117"/>
      <c r="M62" s="118">
        <f>SUM(N62:S62)</f>
        <v>0</v>
      </c>
      <c r="N62" s="117"/>
      <c r="O62" s="117"/>
      <c r="P62" s="117"/>
      <c r="Q62" s="117"/>
      <c r="R62" s="117"/>
      <c r="S62" s="117"/>
      <c r="T62" s="118">
        <f>SUM(U62:Z62)</f>
        <v>0</v>
      </c>
      <c r="U62" s="117"/>
      <c r="V62" s="117"/>
      <c r="W62" s="117"/>
      <c r="X62" s="117"/>
      <c r="Y62" s="117"/>
      <c r="Z62" s="117"/>
      <c r="AA62" s="118">
        <f>SUM(AB62:AG62)</f>
        <v>0</v>
      </c>
      <c r="AB62" s="117"/>
      <c r="AC62" s="117"/>
      <c r="AD62" s="117"/>
      <c r="AE62" s="117"/>
      <c r="AF62" s="117"/>
      <c r="AG62" s="117"/>
      <c r="AH62" s="118">
        <f>SUM(AI62:AN62)</f>
        <v>0</v>
      </c>
      <c r="AI62" s="117"/>
      <c r="AJ62" s="117"/>
      <c r="AK62" s="117"/>
      <c r="AL62" s="117"/>
      <c r="AM62" s="117"/>
      <c r="AN62" s="117"/>
      <c r="AO62" s="118">
        <f>SUM(AP62:AU62)</f>
        <v>0</v>
      </c>
      <c r="AP62" s="117"/>
      <c r="AQ62" s="117"/>
      <c r="AR62" s="117"/>
      <c r="AS62" s="117"/>
      <c r="AT62" s="117"/>
      <c r="AU62" s="117"/>
      <c r="AV62" s="118">
        <f>SUM(AW62:BB62)</f>
        <v>0</v>
      </c>
      <c r="AW62" s="117"/>
      <c r="AX62" s="117"/>
      <c r="AY62" s="117"/>
      <c r="AZ62" s="117"/>
      <c r="BA62" s="117"/>
      <c r="BB62" s="117"/>
      <c r="BC62" s="118">
        <f>SUM(BD62:BI62)</f>
        <v>0</v>
      </c>
      <c r="BD62" s="117"/>
      <c r="BE62" s="117"/>
      <c r="BF62" s="117"/>
      <c r="BG62" s="117"/>
      <c r="BH62" s="117"/>
      <c r="BI62" s="117"/>
      <c r="BJ62" s="118">
        <f>SUM(BK62:BP62)</f>
        <v>0</v>
      </c>
      <c r="BK62" s="117"/>
      <c r="BL62" s="117"/>
      <c r="BM62" s="117"/>
      <c r="BN62" s="117"/>
      <c r="BO62" s="117"/>
      <c r="BP62" s="117"/>
      <c r="BQ62" s="118">
        <f>SUM(BR62:BW62)</f>
        <v>0</v>
      </c>
      <c r="BR62" s="117"/>
      <c r="BS62" s="117"/>
      <c r="BT62" s="117"/>
      <c r="BU62" s="117"/>
      <c r="BV62" s="117"/>
      <c r="BW62" s="117"/>
      <c r="BX62" s="118">
        <f>SUM(BY62:CD62)</f>
        <v>0</v>
      </c>
      <c r="BY62" s="117"/>
      <c r="BZ62" s="117"/>
      <c r="CA62" s="117"/>
      <c r="CB62" s="117"/>
      <c r="CC62" s="117"/>
      <c r="CD62" s="117"/>
      <c r="CE62" s="118">
        <f>SUM(CF62:CK62)</f>
        <v>0</v>
      </c>
      <c r="CF62" s="117"/>
      <c r="CG62" s="117"/>
      <c r="CH62" s="117"/>
      <c r="CI62" s="117"/>
      <c r="CJ62" s="117"/>
      <c r="CK62" s="117"/>
      <c r="CL62" s="118">
        <f>SUM(CM62:CR62)</f>
        <v>0</v>
      </c>
      <c r="CM62" s="117"/>
      <c r="CN62" s="117"/>
      <c r="CO62" s="117"/>
      <c r="CP62" s="117"/>
      <c r="CQ62" s="117"/>
      <c r="CR62" s="117"/>
      <c r="CS62" s="118">
        <f>SUM(CT62:CY62)</f>
        <v>0</v>
      </c>
      <c r="CT62" s="117"/>
      <c r="CU62" s="117"/>
      <c r="CV62" s="117"/>
      <c r="CW62" s="117"/>
      <c r="CX62" s="117"/>
      <c r="CY62" s="117"/>
    </row>
    <row customHeight="1" ht="12">
      <c r="C63" s="121"/>
      <c r="D63" s="123" t="s">
        <v>281</v>
      </c>
      <c r="E63" s="119" t="s">
        <v>329</v>
      </c>
      <c r="F63" s="118">
        <f>SUM(G63:L63)</f>
        <v>0</v>
      </c>
      <c r="G63" s="117"/>
      <c r="H63" s="117"/>
      <c r="I63" s="117"/>
      <c r="J63" s="117"/>
      <c r="K63" s="117"/>
      <c r="L63" s="117"/>
      <c r="M63" s="118">
        <f>SUM(N63:S63)</f>
        <v>0</v>
      </c>
      <c r="N63" s="117"/>
      <c r="O63" s="117"/>
      <c r="P63" s="117"/>
      <c r="Q63" s="117"/>
      <c r="R63" s="117"/>
      <c r="S63" s="117"/>
      <c r="T63" s="118">
        <f>SUM(U63:Z63)</f>
        <v>0</v>
      </c>
      <c r="U63" s="117"/>
      <c r="V63" s="117"/>
      <c r="W63" s="117"/>
      <c r="X63" s="117"/>
      <c r="Y63" s="117"/>
      <c r="Z63" s="117"/>
      <c r="AA63" s="118">
        <f>SUM(AB63:AG63)</f>
        <v>0</v>
      </c>
      <c r="AB63" s="117"/>
      <c r="AC63" s="117"/>
      <c r="AD63" s="117"/>
      <c r="AE63" s="117"/>
      <c r="AF63" s="117"/>
      <c r="AG63" s="117"/>
      <c r="AH63" s="118">
        <f>SUM(AI63:AN63)</f>
        <v>0</v>
      </c>
      <c r="AI63" s="117"/>
      <c r="AJ63" s="117"/>
      <c r="AK63" s="117"/>
      <c r="AL63" s="117"/>
      <c r="AM63" s="117"/>
      <c r="AN63" s="117"/>
      <c r="AO63" s="118">
        <f>SUM(AP63:AU63)</f>
        <v>0</v>
      </c>
      <c r="AP63" s="117"/>
      <c r="AQ63" s="117"/>
      <c r="AR63" s="117"/>
      <c r="AS63" s="117"/>
      <c r="AT63" s="117"/>
      <c r="AU63" s="117"/>
      <c r="AV63" s="118">
        <f>SUM(AW63:BB63)</f>
        <v>0</v>
      </c>
      <c r="AW63" s="117"/>
      <c r="AX63" s="117"/>
      <c r="AY63" s="117"/>
      <c r="AZ63" s="117"/>
      <c r="BA63" s="117"/>
      <c r="BB63" s="117"/>
      <c r="BC63" s="118">
        <f>SUM(BD63:BI63)</f>
        <v>0</v>
      </c>
      <c r="BD63" s="117"/>
      <c r="BE63" s="117"/>
      <c r="BF63" s="117"/>
      <c r="BG63" s="117"/>
      <c r="BH63" s="117"/>
      <c r="BI63" s="117"/>
      <c r="BJ63" s="118">
        <f>SUM(BK63:BP63)</f>
        <v>0</v>
      </c>
      <c r="BK63" s="117"/>
      <c r="BL63" s="117"/>
      <c r="BM63" s="117"/>
      <c r="BN63" s="117"/>
      <c r="BO63" s="117"/>
      <c r="BP63" s="117"/>
      <c r="BQ63" s="118">
        <f>SUM(BR63:BW63)</f>
        <v>0</v>
      </c>
      <c r="BR63" s="117"/>
      <c r="BS63" s="117"/>
      <c r="BT63" s="117"/>
      <c r="BU63" s="117"/>
      <c r="BV63" s="117"/>
      <c r="BW63" s="117"/>
      <c r="BX63" s="118">
        <f>SUM(BY63:CD63)</f>
        <v>0</v>
      </c>
      <c r="BY63" s="117"/>
      <c r="BZ63" s="117"/>
      <c r="CA63" s="117"/>
      <c r="CB63" s="117"/>
      <c r="CC63" s="117"/>
      <c r="CD63" s="117"/>
      <c r="CE63" s="118">
        <f>SUM(CF63:CK63)</f>
        <v>0</v>
      </c>
      <c r="CF63" s="117"/>
      <c r="CG63" s="117"/>
      <c r="CH63" s="117"/>
      <c r="CI63" s="117"/>
      <c r="CJ63" s="117"/>
      <c r="CK63" s="117"/>
      <c r="CL63" s="118">
        <f>SUM(CM63:CR63)</f>
        <v>0</v>
      </c>
      <c r="CM63" s="117"/>
      <c r="CN63" s="117"/>
      <c r="CO63" s="117"/>
      <c r="CP63" s="117"/>
      <c r="CQ63" s="117"/>
      <c r="CR63" s="117"/>
      <c r="CS63" s="118">
        <f>SUM(CT63:CY63)</f>
        <v>0</v>
      </c>
      <c r="CT63" s="117"/>
      <c r="CU63" s="117"/>
      <c r="CV63" s="117"/>
      <c r="CW63" s="117"/>
      <c r="CX63" s="117"/>
      <c r="CY63" s="117"/>
    </row>
    <row customHeight="1" ht="12">
      <c r="C64" s="121"/>
      <c r="D64" s="123" t="s">
        <v>283</v>
      </c>
      <c r="E64" s="119" t="s">
        <v>330</v>
      </c>
      <c r="F64" s="118">
        <f>SUM(G64:L64)</f>
        <v>0</v>
      </c>
      <c r="G64" s="117"/>
      <c r="H64" s="117"/>
      <c r="I64" s="117"/>
      <c r="J64" s="117"/>
      <c r="K64" s="117"/>
      <c r="L64" s="117"/>
      <c r="M64" s="118">
        <f>SUM(N64:S64)</f>
        <v>0</v>
      </c>
      <c r="N64" s="117"/>
      <c r="O64" s="117"/>
      <c r="P64" s="117"/>
      <c r="Q64" s="117"/>
      <c r="R64" s="117"/>
      <c r="S64" s="117"/>
      <c r="T64" s="118">
        <f>SUM(U64:Z64)</f>
        <v>0</v>
      </c>
      <c r="U64" s="117"/>
      <c r="V64" s="117"/>
      <c r="W64" s="117"/>
      <c r="X64" s="117"/>
      <c r="Y64" s="117"/>
      <c r="Z64" s="117"/>
      <c r="AA64" s="118">
        <f>SUM(AB64:AG64)</f>
        <v>0</v>
      </c>
      <c r="AB64" s="117"/>
      <c r="AC64" s="117"/>
      <c r="AD64" s="117"/>
      <c r="AE64" s="117"/>
      <c r="AF64" s="117"/>
      <c r="AG64" s="117"/>
      <c r="AH64" s="118">
        <f>SUM(AI64:AN64)</f>
        <v>0</v>
      </c>
      <c r="AI64" s="117"/>
      <c r="AJ64" s="117"/>
      <c r="AK64" s="117"/>
      <c r="AL64" s="117"/>
      <c r="AM64" s="117"/>
      <c r="AN64" s="117"/>
      <c r="AO64" s="118">
        <f>SUM(AP64:AU64)</f>
        <v>0</v>
      </c>
      <c r="AP64" s="117"/>
      <c r="AQ64" s="117"/>
      <c r="AR64" s="117"/>
      <c r="AS64" s="117"/>
      <c r="AT64" s="117"/>
      <c r="AU64" s="117"/>
      <c r="AV64" s="118">
        <f>SUM(AW64:BB64)</f>
        <v>0</v>
      </c>
      <c r="AW64" s="117"/>
      <c r="AX64" s="117"/>
      <c r="AY64" s="117"/>
      <c r="AZ64" s="117"/>
      <c r="BA64" s="117"/>
      <c r="BB64" s="117"/>
      <c r="BC64" s="118">
        <f>SUM(BD64:BI64)</f>
        <v>0</v>
      </c>
      <c r="BD64" s="117"/>
      <c r="BE64" s="117"/>
      <c r="BF64" s="117"/>
      <c r="BG64" s="117"/>
      <c r="BH64" s="117"/>
      <c r="BI64" s="117"/>
      <c r="BJ64" s="118">
        <f>SUM(BK64:BP64)</f>
        <v>0</v>
      </c>
      <c r="BK64" s="117"/>
      <c r="BL64" s="117"/>
      <c r="BM64" s="117"/>
      <c r="BN64" s="117"/>
      <c r="BO64" s="117"/>
      <c r="BP64" s="117"/>
      <c r="BQ64" s="118">
        <f>SUM(BR64:BW64)</f>
        <v>0</v>
      </c>
      <c r="BR64" s="117"/>
      <c r="BS64" s="117"/>
      <c r="BT64" s="117"/>
      <c r="BU64" s="117"/>
      <c r="BV64" s="117"/>
      <c r="BW64" s="117"/>
      <c r="BX64" s="118">
        <f>SUM(BY64:CD64)</f>
        <v>0</v>
      </c>
      <c r="BY64" s="117"/>
      <c r="BZ64" s="117"/>
      <c r="CA64" s="117"/>
      <c r="CB64" s="117"/>
      <c r="CC64" s="117"/>
      <c r="CD64" s="117"/>
      <c r="CE64" s="118">
        <f>SUM(CF64:CK64)</f>
        <v>0</v>
      </c>
      <c r="CF64" s="117"/>
      <c r="CG64" s="117"/>
      <c r="CH64" s="117"/>
      <c r="CI64" s="117"/>
      <c r="CJ64" s="117"/>
      <c r="CK64" s="117"/>
      <c r="CL64" s="118">
        <f>SUM(CM64:CR64)</f>
        <v>0</v>
      </c>
      <c r="CM64" s="117"/>
      <c r="CN64" s="117"/>
      <c r="CO64" s="117"/>
      <c r="CP64" s="117"/>
      <c r="CQ64" s="117"/>
      <c r="CR64" s="117"/>
      <c r="CS64" s="118">
        <f>SUM(CT64:CY64)</f>
        <v>0</v>
      </c>
      <c r="CT64" s="117"/>
      <c r="CU64" s="117"/>
      <c r="CV64" s="117"/>
      <c r="CW64" s="117"/>
      <c r="CX64" s="117"/>
      <c r="CY64" s="117"/>
    </row>
    <row customHeight="1" ht="12">
      <c r="C65" s="121"/>
      <c r="D65" s="123" t="s">
        <v>285</v>
      </c>
      <c r="E65" s="119" t="s">
        <v>331</v>
      </c>
      <c r="F65" s="118">
        <f>SUM(G65:L65)</f>
        <v>0</v>
      </c>
      <c r="G65" s="117"/>
      <c r="H65" s="117"/>
      <c r="I65" s="117"/>
      <c r="J65" s="117"/>
      <c r="K65" s="117"/>
      <c r="L65" s="117"/>
      <c r="M65" s="118">
        <f>SUM(N65:S65)</f>
        <v>0</v>
      </c>
      <c r="N65" s="117"/>
      <c r="O65" s="117"/>
      <c r="P65" s="117"/>
      <c r="Q65" s="117"/>
      <c r="R65" s="117"/>
      <c r="S65" s="117"/>
      <c r="T65" s="118">
        <f>SUM(U65:Z65)</f>
        <v>0</v>
      </c>
      <c r="U65" s="117"/>
      <c r="V65" s="117"/>
      <c r="W65" s="117"/>
      <c r="X65" s="117"/>
      <c r="Y65" s="117"/>
      <c r="Z65" s="117"/>
      <c r="AA65" s="118">
        <f>SUM(AB65:AG65)</f>
        <v>0</v>
      </c>
      <c r="AB65" s="117"/>
      <c r="AC65" s="117"/>
      <c r="AD65" s="117"/>
      <c r="AE65" s="117"/>
      <c r="AF65" s="117"/>
      <c r="AG65" s="117"/>
      <c r="AH65" s="118">
        <f>SUM(AI65:AN65)</f>
        <v>0</v>
      </c>
      <c r="AI65" s="117"/>
      <c r="AJ65" s="117"/>
      <c r="AK65" s="117"/>
      <c r="AL65" s="117"/>
      <c r="AM65" s="117"/>
      <c r="AN65" s="117"/>
      <c r="AO65" s="118">
        <f>SUM(AP65:AU65)</f>
        <v>0</v>
      </c>
      <c r="AP65" s="117"/>
      <c r="AQ65" s="117"/>
      <c r="AR65" s="117"/>
      <c r="AS65" s="117"/>
      <c r="AT65" s="117"/>
      <c r="AU65" s="117"/>
      <c r="AV65" s="118">
        <f>SUM(AW65:BB65)</f>
        <v>0</v>
      </c>
      <c r="AW65" s="117"/>
      <c r="AX65" s="117"/>
      <c r="AY65" s="117"/>
      <c r="AZ65" s="117"/>
      <c r="BA65" s="117"/>
      <c r="BB65" s="117"/>
      <c r="BC65" s="118">
        <f>SUM(BD65:BI65)</f>
        <v>0</v>
      </c>
      <c r="BD65" s="117"/>
      <c r="BE65" s="117"/>
      <c r="BF65" s="117"/>
      <c r="BG65" s="117"/>
      <c r="BH65" s="117"/>
      <c r="BI65" s="117"/>
      <c r="BJ65" s="118">
        <f>SUM(BK65:BP65)</f>
        <v>0</v>
      </c>
      <c r="BK65" s="117"/>
      <c r="BL65" s="117"/>
      <c r="BM65" s="117"/>
      <c r="BN65" s="117"/>
      <c r="BO65" s="117"/>
      <c r="BP65" s="117"/>
      <c r="BQ65" s="118">
        <f>SUM(BR65:BW65)</f>
        <v>0</v>
      </c>
      <c r="BR65" s="117"/>
      <c r="BS65" s="117"/>
      <c r="BT65" s="117"/>
      <c r="BU65" s="117"/>
      <c r="BV65" s="117"/>
      <c r="BW65" s="117"/>
      <c r="BX65" s="118">
        <f>SUM(BY65:CD65)</f>
        <v>0</v>
      </c>
      <c r="BY65" s="117"/>
      <c r="BZ65" s="117"/>
      <c r="CA65" s="117"/>
      <c r="CB65" s="117"/>
      <c r="CC65" s="117"/>
      <c r="CD65" s="117"/>
      <c r="CE65" s="118">
        <f>SUM(CF65:CK65)</f>
        <v>0</v>
      </c>
      <c r="CF65" s="117"/>
      <c r="CG65" s="117"/>
      <c r="CH65" s="117"/>
      <c r="CI65" s="117"/>
      <c r="CJ65" s="117"/>
      <c r="CK65" s="117"/>
      <c r="CL65" s="118">
        <f>SUM(CM65:CR65)</f>
        <v>0</v>
      </c>
      <c r="CM65" s="117"/>
      <c r="CN65" s="117"/>
      <c r="CO65" s="117"/>
      <c r="CP65" s="117"/>
      <c r="CQ65" s="117"/>
      <c r="CR65" s="117"/>
      <c r="CS65" s="118">
        <f>SUM(CT65:CY65)</f>
        <v>0</v>
      </c>
      <c r="CT65" s="117"/>
      <c r="CU65" s="117"/>
      <c r="CV65" s="117"/>
      <c r="CW65" s="117"/>
      <c r="CX65" s="117"/>
      <c r="CY65" s="117"/>
    </row>
    <row customHeight="1" ht="12">
      <c r="C66" s="121"/>
      <c r="D66" s="122" t="s">
        <v>287</v>
      </c>
      <c r="E66" s="119" t="s">
        <v>332</v>
      </c>
      <c r="F66" s="118">
        <f>SUM(G66:L66)</f>
        <v>0</v>
      </c>
      <c r="G66" s="117"/>
      <c r="H66" s="117"/>
      <c r="I66" s="117"/>
      <c r="J66" s="117"/>
      <c r="K66" s="117"/>
      <c r="L66" s="117"/>
      <c r="M66" s="118">
        <f>SUM(N66:S66)</f>
        <v>0</v>
      </c>
      <c r="N66" s="117"/>
      <c r="O66" s="117"/>
      <c r="P66" s="117"/>
      <c r="Q66" s="117"/>
      <c r="R66" s="117"/>
      <c r="S66" s="117"/>
      <c r="T66" s="118">
        <f>SUM(U66:Z66)</f>
        <v>0</v>
      </c>
      <c r="U66" s="117"/>
      <c r="V66" s="117"/>
      <c r="W66" s="117"/>
      <c r="X66" s="117"/>
      <c r="Y66" s="117"/>
      <c r="Z66" s="117"/>
      <c r="AA66" s="118">
        <f>SUM(AB66:AG66)</f>
        <v>0</v>
      </c>
      <c r="AB66" s="117"/>
      <c r="AC66" s="117"/>
      <c r="AD66" s="117"/>
      <c r="AE66" s="117"/>
      <c r="AF66" s="117"/>
      <c r="AG66" s="117"/>
      <c r="AH66" s="118">
        <f>SUM(AI66:AN66)</f>
        <v>0</v>
      </c>
      <c r="AI66" s="117"/>
      <c r="AJ66" s="117"/>
      <c r="AK66" s="117"/>
      <c r="AL66" s="117"/>
      <c r="AM66" s="117"/>
      <c r="AN66" s="117"/>
      <c r="AO66" s="118">
        <f>SUM(AP66:AU66)</f>
        <v>0</v>
      </c>
      <c r="AP66" s="117"/>
      <c r="AQ66" s="117"/>
      <c r="AR66" s="117"/>
      <c r="AS66" s="117"/>
      <c r="AT66" s="117"/>
      <c r="AU66" s="117"/>
      <c r="AV66" s="118">
        <f>SUM(AW66:BB66)</f>
        <v>0</v>
      </c>
      <c r="AW66" s="117"/>
      <c r="AX66" s="117"/>
      <c r="AY66" s="117"/>
      <c r="AZ66" s="117"/>
      <c r="BA66" s="117"/>
      <c r="BB66" s="117"/>
      <c r="BC66" s="118">
        <f>SUM(BD66:BI66)</f>
        <v>0</v>
      </c>
      <c r="BD66" s="117"/>
      <c r="BE66" s="117"/>
      <c r="BF66" s="117"/>
      <c r="BG66" s="117"/>
      <c r="BH66" s="117"/>
      <c r="BI66" s="117"/>
      <c r="BJ66" s="118">
        <f>SUM(BK66:BP66)</f>
        <v>0</v>
      </c>
      <c r="BK66" s="117"/>
      <c r="BL66" s="117"/>
      <c r="BM66" s="117"/>
      <c r="BN66" s="117"/>
      <c r="BO66" s="117"/>
      <c r="BP66" s="117"/>
      <c r="BQ66" s="118">
        <f>SUM(BR66:BW66)</f>
        <v>0</v>
      </c>
      <c r="BR66" s="117"/>
      <c r="BS66" s="117"/>
      <c r="BT66" s="117"/>
      <c r="BU66" s="117"/>
      <c r="BV66" s="117"/>
      <c r="BW66" s="117"/>
      <c r="BX66" s="118">
        <f>SUM(BY66:CD66)</f>
        <v>0</v>
      </c>
      <c r="BY66" s="117"/>
      <c r="BZ66" s="117"/>
      <c r="CA66" s="117"/>
      <c r="CB66" s="117"/>
      <c r="CC66" s="117"/>
      <c r="CD66" s="117"/>
      <c r="CE66" s="118">
        <f>SUM(CF66:CK66)</f>
        <v>0</v>
      </c>
      <c r="CF66" s="117"/>
      <c r="CG66" s="117"/>
      <c r="CH66" s="117"/>
      <c r="CI66" s="117"/>
      <c r="CJ66" s="117"/>
      <c r="CK66" s="117"/>
      <c r="CL66" s="118">
        <f>SUM(CM66:CR66)</f>
        <v>0</v>
      </c>
      <c r="CM66" s="117"/>
      <c r="CN66" s="117"/>
      <c r="CO66" s="117"/>
      <c r="CP66" s="117"/>
      <c r="CQ66" s="117"/>
      <c r="CR66" s="117"/>
      <c r="CS66" s="118">
        <f>SUM(CT66:CY66)</f>
        <v>0</v>
      </c>
      <c r="CT66" s="117"/>
      <c r="CU66" s="117"/>
      <c r="CV66" s="117"/>
      <c r="CW66" s="117"/>
      <c r="CX66" s="117"/>
      <c r="CY66" s="117"/>
    </row>
    <row customHeight="1" ht="12">
      <c r="C67" s="121"/>
      <c r="D67" s="122" t="s">
        <v>289</v>
      </c>
      <c r="E67" s="119" t="s">
        <v>333</v>
      </c>
      <c r="F67" s="118">
        <f>SUM(G67:L67)</f>
        <v>0</v>
      </c>
      <c r="G67" s="117"/>
      <c r="H67" s="117"/>
      <c r="I67" s="117"/>
      <c r="J67" s="117"/>
      <c r="K67" s="117"/>
      <c r="L67" s="117"/>
      <c r="M67" s="118">
        <f>SUM(N67:S67)</f>
        <v>0</v>
      </c>
      <c r="N67" s="117"/>
      <c r="O67" s="117"/>
      <c r="P67" s="117"/>
      <c r="Q67" s="117"/>
      <c r="R67" s="117"/>
      <c r="S67" s="117"/>
      <c r="T67" s="118">
        <f>SUM(U67:Z67)</f>
        <v>0</v>
      </c>
      <c r="U67" s="117"/>
      <c r="V67" s="117"/>
      <c r="W67" s="117"/>
      <c r="X67" s="117"/>
      <c r="Y67" s="117"/>
      <c r="Z67" s="117"/>
      <c r="AA67" s="118">
        <f>SUM(AB67:AG67)</f>
        <v>0</v>
      </c>
      <c r="AB67" s="117"/>
      <c r="AC67" s="117"/>
      <c r="AD67" s="117"/>
      <c r="AE67" s="117"/>
      <c r="AF67" s="117"/>
      <c r="AG67" s="117"/>
      <c r="AH67" s="118">
        <f>SUM(AI67:AN67)</f>
        <v>0</v>
      </c>
      <c r="AI67" s="117"/>
      <c r="AJ67" s="117"/>
      <c r="AK67" s="117"/>
      <c r="AL67" s="117"/>
      <c r="AM67" s="117"/>
      <c r="AN67" s="117"/>
      <c r="AO67" s="118">
        <f>SUM(AP67:AU67)</f>
        <v>0</v>
      </c>
      <c r="AP67" s="117"/>
      <c r="AQ67" s="117"/>
      <c r="AR67" s="117"/>
      <c r="AS67" s="117"/>
      <c r="AT67" s="117"/>
      <c r="AU67" s="117"/>
      <c r="AV67" s="118">
        <f>SUM(AW67:BB67)</f>
        <v>0</v>
      </c>
      <c r="AW67" s="117"/>
      <c r="AX67" s="117"/>
      <c r="AY67" s="117"/>
      <c r="AZ67" s="117"/>
      <c r="BA67" s="117"/>
      <c r="BB67" s="117"/>
      <c r="BC67" s="118">
        <f>SUM(BD67:BI67)</f>
        <v>0</v>
      </c>
      <c r="BD67" s="117"/>
      <c r="BE67" s="117"/>
      <c r="BF67" s="117"/>
      <c r="BG67" s="117"/>
      <c r="BH67" s="117"/>
      <c r="BI67" s="117"/>
      <c r="BJ67" s="118">
        <f>SUM(BK67:BP67)</f>
        <v>0</v>
      </c>
      <c r="BK67" s="117"/>
      <c r="BL67" s="117"/>
      <c r="BM67" s="117"/>
      <c r="BN67" s="117"/>
      <c r="BO67" s="117"/>
      <c r="BP67" s="117"/>
      <c r="BQ67" s="118">
        <f>SUM(BR67:BW67)</f>
        <v>0</v>
      </c>
      <c r="BR67" s="117"/>
      <c r="BS67" s="117"/>
      <c r="BT67" s="117"/>
      <c r="BU67" s="117"/>
      <c r="BV67" s="117"/>
      <c r="BW67" s="117"/>
      <c r="BX67" s="118">
        <f>SUM(BY67:CD67)</f>
        <v>0</v>
      </c>
      <c r="BY67" s="117"/>
      <c r="BZ67" s="117"/>
      <c r="CA67" s="117"/>
      <c r="CB67" s="117"/>
      <c r="CC67" s="117"/>
      <c r="CD67" s="117"/>
      <c r="CE67" s="118">
        <f>SUM(CF67:CK67)</f>
        <v>0</v>
      </c>
      <c r="CF67" s="117"/>
      <c r="CG67" s="117"/>
      <c r="CH67" s="117"/>
      <c r="CI67" s="117"/>
      <c r="CJ67" s="117"/>
      <c r="CK67" s="117"/>
      <c r="CL67" s="118">
        <f>SUM(CM67:CR67)</f>
        <v>0</v>
      </c>
      <c r="CM67" s="117"/>
      <c r="CN67" s="117"/>
      <c r="CO67" s="117"/>
      <c r="CP67" s="117"/>
      <c r="CQ67" s="117"/>
      <c r="CR67" s="117"/>
      <c r="CS67" s="118">
        <f>SUM(CT67:CY67)</f>
        <v>0</v>
      </c>
      <c r="CT67" s="117"/>
      <c r="CU67" s="117"/>
      <c r="CV67" s="117"/>
      <c r="CW67" s="117"/>
      <c r="CX67" s="117"/>
      <c r="CY67" s="117"/>
    </row>
    <row customHeight="1" ht="12">
      <c r="C68" s="121"/>
      <c r="D68" s="122" t="s">
        <v>291</v>
      </c>
      <c r="E68" s="119" t="s">
        <v>334</v>
      </c>
      <c r="F68" s="118">
        <f>SUM(G68:L68)</f>
        <v>0</v>
      </c>
      <c r="G68" s="117"/>
      <c r="H68" s="117"/>
      <c r="I68" s="117"/>
      <c r="J68" s="117"/>
      <c r="K68" s="117"/>
      <c r="L68" s="117"/>
      <c r="M68" s="118">
        <f>SUM(N68:S68)</f>
        <v>0</v>
      </c>
      <c r="N68" s="117"/>
      <c r="O68" s="117"/>
      <c r="P68" s="117"/>
      <c r="Q68" s="117"/>
      <c r="R68" s="117"/>
      <c r="S68" s="117"/>
      <c r="T68" s="118">
        <f>SUM(U68:Z68)</f>
        <v>0</v>
      </c>
      <c r="U68" s="117"/>
      <c r="V68" s="117"/>
      <c r="W68" s="117"/>
      <c r="X68" s="117"/>
      <c r="Y68" s="117"/>
      <c r="Z68" s="117"/>
      <c r="AA68" s="118">
        <f>SUM(AB68:AG68)</f>
        <v>0</v>
      </c>
      <c r="AB68" s="117"/>
      <c r="AC68" s="117"/>
      <c r="AD68" s="117"/>
      <c r="AE68" s="117"/>
      <c r="AF68" s="117"/>
      <c r="AG68" s="117"/>
      <c r="AH68" s="118">
        <f>SUM(AI68:AN68)</f>
        <v>0</v>
      </c>
      <c r="AI68" s="117"/>
      <c r="AJ68" s="117"/>
      <c r="AK68" s="117"/>
      <c r="AL68" s="117"/>
      <c r="AM68" s="117"/>
      <c r="AN68" s="117"/>
      <c r="AO68" s="118">
        <f>SUM(AP68:AU68)</f>
        <v>0</v>
      </c>
      <c r="AP68" s="117"/>
      <c r="AQ68" s="117"/>
      <c r="AR68" s="117"/>
      <c r="AS68" s="117"/>
      <c r="AT68" s="117"/>
      <c r="AU68" s="117"/>
      <c r="AV68" s="118">
        <f>SUM(AW68:BB68)</f>
        <v>0</v>
      </c>
      <c r="AW68" s="117"/>
      <c r="AX68" s="117"/>
      <c r="AY68" s="117"/>
      <c r="AZ68" s="117"/>
      <c r="BA68" s="117"/>
      <c r="BB68" s="117"/>
      <c r="BC68" s="118">
        <f>SUM(BD68:BI68)</f>
        <v>0</v>
      </c>
      <c r="BD68" s="117"/>
      <c r="BE68" s="117"/>
      <c r="BF68" s="117"/>
      <c r="BG68" s="117"/>
      <c r="BH68" s="117"/>
      <c r="BI68" s="117"/>
      <c r="BJ68" s="118">
        <f>SUM(BK68:BP68)</f>
        <v>0</v>
      </c>
      <c r="BK68" s="117"/>
      <c r="BL68" s="117"/>
      <c r="BM68" s="117"/>
      <c r="BN68" s="117"/>
      <c r="BO68" s="117"/>
      <c r="BP68" s="117"/>
      <c r="BQ68" s="118">
        <f>SUM(BR68:BW68)</f>
        <v>0</v>
      </c>
      <c r="BR68" s="117"/>
      <c r="BS68" s="117"/>
      <c r="BT68" s="117"/>
      <c r="BU68" s="117"/>
      <c r="BV68" s="117"/>
      <c r="BW68" s="117"/>
      <c r="BX68" s="118">
        <f>SUM(BY68:CD68)</f>
        <v>0</v>
      </c>
      <c r="BY68" s="117"/>
      <c r="BZ68" s="117"/>
      <c r="CA68" s="117"/>
      <c r="CB68" s="117"/>
      <c r="CC68" s="117"/>
      <c r="CD68" s="117"/>
      <c r="CE68" s="118">
        <f>SUM(CF68:CK68)</f>
        <v>0</v>
      </c>
      <c r="CF68" s="117"/>
      <c r="CG68" s="117"/>
      <c r="CH68" s="117"/>
      <c r="CI68" s="117"/>
      <c r="CJ68" s="117"/>
      <c r="CK68" s="117"/>
      <c r="CL68" s="118">
        <f>SUM(CM68:CR68)</f>
        <v>0</v>
      </c>
      <c r="CM68" s="117"/>
      <c r="CN68" s="117"/>
      <c r="CO68" s="117"/>
      <c r="CP68" s="117"/>
      <c r="CQ68" s="117"/>
      <c r="CR68" s="117"/>
      <c r="CS68" s="118">
        <f>SUM(CT68:CY68)</f>
        <v>0</v>
      </c>
      <c r="CT68" s="117"/>
      <c r="CU68" s="117"/>
      <c r="CV68" s="117"/>
      <c r="CW68" s="117"/>
      <c r="CX68" s="117"/>
      <c r="CY68" s="117"/>
    </row>
    <row customHeight="1" ht="12">
      <c r="C69" s="121"/>
      <c r="D69" s="122" t="s">
        <v>293</v>
      </c>
      <c r="E69" s="119" t="s">
        <v>335</v>
      </c>
      <c r="F69" s="118">
        <f>SUM(G69:L69)</f>
        <v>0</v>
      </c>
      <c r="G69" s="117"/>
      <c r="H69" s="117"/>
      <c r="I69" s="117"/>
      <c r="J69" s="117"/>
      <c r="K69" s="117"/>
      <c r="L69" s="117"/>
      <c r="M69" s="118">
        <f>SUM(N69:S69)</f>
        <v>0</v>
      </c>
      <c r="N69" s="117"/>
      <c r="O69" s="117"/>
      <c r="P69" s="117"/>
      <c r="Q69" s="117"/>
      <c r="R69" s="117"/>
      <c r="S69" s="117"/>
      <c r="T69" s="118">
        <f>SUM(U69:Z69)</f>
        <v>0</v>
      </c>
      <c r="U69" s="117"/>
      <c r="V69" s="117"/>
      <c r="W69" s="117"/>
      <c r="X69" s="117"/>
      <c r="Y69" s="117"/>
      <c r="Z69" s="117"/>
      <c r="AA69" s="118">
        <f>SUM(AB69:AG69)</f>
        <v>0</v>
      </c>
      <c r="AB69" s="117"/>
      <c r="AC69" s="117"/>
      <c r="AD69" s="117"/>
      <c r="AE69" s="117"/>
      <c r="AF69" s="117"/>
      <c r="AG69" s="117"/>
      <c r="AH69" s="118">
        <f>SUM(AI69:AN69)</f>
        <v>0</v>
      </c>
      <c r="AI69" s="117"/>
      <c r="AJ69" s="117"/>
      <c r="AK69" s="117"/>
      <c r="AL69" s="117"/>
      <c r="AM69" s="117"/>
      <c r="AN69" s="117"/>
      <c r="AO69" s="118">
        <f>SUM(AP69:AU69)</f>
        <v>0</v>
      </c>
      <c r="AP69" s="117"/>
      <c r="AQ69" s="117"/>
      <c r="AR69" s="117"/>
      <c r="AS69" s="117"/>
      <c r="AT69" s="117"/>
      <c r="AU69" s="117"/>
      <c r="AV69" s="118">
        <f>SUM(AW69:BB69)</f>
        <v>0</v>
      </c>
      <c r="AW69" s="117"/>
      <c r="AX69" s="117"/>
      <c r="AY69" s="117"/>
      <c r="AZ69" s="117"/>
      <c r="BA69" s="117"/>
      <c r="BB69" s="117"/>
      <c r="BC69" s="118">
        <f>SUM(BD69:BI69)</f>
        <v>0</v>
      </c>
      <c r="BD69" s="117"/>
      <c r="BE69" s="117"/>
      <c r="BF69" s="117"/>
      <c r="BG69" s="117"/>
      <c r="BH69" s="117"/>
      <c r="BI69" s="117"/>
      <c r="BJ69" s="118">
        <f>SUM(BK69:BP69)</f>
        <v>0</v>
      </c>
      <c r="BK69" s="117"/>
      <c r="BL69" s="117"/>
      <c r="BM69" s="117"/>
      <c r="BN69" s="117"/>
      <c r="BO69" s="117"/>
      <c r="BP69" s="117"/>
      <c r="BQ69" s="118">
        <f>SUM(BR69:BW69)</f>
        <v>0</v>
      </c>
      <c r="BR69" s="117"/>
      <c r="BS69" s="117"/>
      <c r="BT69" s="117"/>
      <c r="BU69" s="117"/>
      <c r="BV69" s="117"/>
      <c r="BW69" s="117"/>
      <c r="BX69" s="118">
        <f>SUM(BY69:CD69)</f>
        <v>0</v>
      </c>
      <c r="BY69" s="117"/>
      <c r="BZ69" s="117"/>
      <c r="CA69" s="117"/>
      <c r="CB69" s="117"/>
      <c r="CC69" s="117"/>
      <c r="CD69" s="117"/>
      <c r="CE69" s="118">
        <f>SUM(CF69:CK69)</f>
        <v>0</v>
      </c>
      <c r="CF69" s="117"/>
      <c r="CG69" s="117"/>
      <c r="CH69" s="117"/>
      <c r="CI69" s="117"/>
      <c r="CJ69" s="117"/>
      <c r="CK69" s="117"/>
      <c r="CL69" s="118">
        <f>SUM(CM69:CR69)</f>
        <v>0</v>
      </c>
      <c r="CM69" s="117"/>
      <c r="CN69" s="117"/>
      <c r="CO69" s="117"/>
      <c r="CP69" s="117"/>
      <c r="CQ69" s="117"/>
      <c r="CR69" s="117"/>
      <c r="CS69" s="118">
        <f>SUM(CT69:CY69)</f>
        <v>0</v>
      </c>
      <c r="CT69" s="117"/>
      <c r="CU69" s="117"/>
      <c r="CV69" s="117"/>
      <c r="CW69" s="117"/>
      <c r="CX69" s="117"/>
      <c r="CY69" s="117"/>
    </row>
    <row customHeight="1" ht="12">
      <c r="C70" s="121"/>
      <c r="D70" s="122" t="s">
        <v>295</v>
      </c>
      <c r="E70" s="119" t="s">
        <v>336</v>
      </c>
      <c r="F70" s="118">
        <f>SUM(G70:L70)</f>
        <v>0</v>
      </c>
      <c r="G70" s="117"/>
      <c r="H70" s="117"/>
      <c r="I70" s="117"/>
      <c r="J70" s="117"/>
      <c r="K70" s="117"/>
      <c r="L70" s="117"/>
      <c r="M70" s="118">
        <f>SUM(N70:S70)</f>
        <v>0</v>
      </c>
      <c r="N70" s="117"/>
      <c r="O70" s="117"/>
      <c r="P70" s="117"/>
      <c r="Q70" s="117"/>
      <c r="R70" s="117"/>
      <c r="S70" s="117"/>
      <c r="T70" s="118">
        <f>SUM(U70:Z70)</f>
        <v>0</v>
      </c>
      <c r="U70" s="117"/>
      <c r="V70" s="117"/>
      <c r="W70" s="117"/>
      <c r="X70" s="117"/>
      <c r="Y70" s="117"/>
      <c r="Z70" s="117"/>
      <c r="AA70" s="118">
        <f>SUM(AB70:AG70)</f>
        <v>0</v>
      </c>
      <c r="AB70" s="117"/>
      <c r="AC70" s="117"/>
      <c r="AD70" s="117"/>
      <c r="AE70" s="117"/>
      <c r="AF70" s="117"/>
      <c r="AG70" s="117"/>
      <c r="AH70" s="118">
        <f>SUM(AI70:AN70)</f>
        <v>0</v>
      </c>
      <c r="AI70" s="117"/>
      <c r="AJ70" s="117"/>
      <c r="AK70" s="117"/>
      <c r="AL70" s="117"/>
      <c r="AM70" s="117"/>
      <c r="AN70" s="117"/>
      <c r="AO70" s="118">
        <f>SUM(AP70:AU70)</f>
        <v>0</v>
      </c>
      <c r="AP70" s="117"/>
      <c r="AQ70" s="117"/>
      <c r="AR70" s="117"/>
      <c r="AS70" s="117"/>
      <c r="AT70" s="117"/>
      <c r="AU70" s="117"/>
      <c r="AV70" s="118">
        <f>SUM(AW70:BB70)</f>
        <v>0</v>
      </c>
      <c r="AW70" s="117"/>
      <c r="AX70" s="117"/>
      <c r="AY70" s="117"/>
      <c r="AZ70" s="117"/>
      <c r="BA70" s="117"/>
      <c r="BB70" s="117"/>
      <c r="BC70" s="118">
        <f>SUM(BD70:BI70)</f>
        <v>0</v>
      </c>
      <c r="BD70" s="117"/>
      <c r="BE70" s="117"/>
      <c r="BF70" s="117"/>
      <c r="BG70" s="117"/>
      <c r="BH70" s="117"/>
      <c r="BI70" s="117"/>
      <c r="BJ70" s="118">
        <f>SUM(BK70:BP70)</f>
        <v>0</v>
      </c>
      <c r="BK70" s="117"/>
      <c r="BL70" s="117"/>
      <c r="BM70" s="117"/>
      <c r="BN70" s="117"/>
      <c r="BO70" s="117"/>
      <c r="BP70" s="117"/>
      <c r="BQ70" s="118">
        <f>SUM(BR70:BW70)</f>
        <v>0</v>
      </c>
      <c r="BR70" s="117"/>
      <c r="BS70" s="117"/>
      <c r="BT70" s="117"/>
      <c r="BU70" s="117"/>
      <c r="BV70" s="117"/>
      <c r="BW70" s="117"/>
      <c r="BX70" s="118">
        <f>SUM(BY70:CD70)</f>
        <v>0</v>
      </c>
      <c r="BY70" s="117"/>
      <c r="BZ70" s="117"/>
      <c r="CA70" s="117"/>
      <c r="CB70" s="117"/>
      <c r="CC70" s="117"/>
      <c r="CD70" s="117"/>
      <c r="CE70" s="118">
        <f>SUM(CF70:CK70)</f>
        <v>0</v>
      </c>
      <c r="CF70" s="117"/>
      <c r="CG70" s="117"/>
      <c r="CH70" s="117"/>
      <c r="CI70" s="117"/>
      <c r="CJ70" s="117"/>
      <c r="CK70" s="117"/>
      <c r="CL70" s="118">
        <f>SUM(CM70:CR70)</f>
        <v>0</v>
      </c>
      <c r="CM70" s="117"/>
      <c r="CN70" s="117"/>
      <c r="CO70" s="117"/>
      <c r="CP70" s="117"/>
      <c r="CQ70" s="117"/>
      <c r="CR70" s="117"/>
      <c r="CS70" s="118">
        <f>SUM(CT70:CY70)</f>
        <v>0</v>
      </c>
      <c r="CT70" s="117"/>
      <c r="CU70" s="117"/>
      <c r="CV70" s="117"/>
      <c r="CW70" s="117"/>
      <c r="CX70" s="117"/>
      <c r="CY70" s="117"/>
    </row>
    <row customHeight="1" ht="12">
      <c r="C71" s="121"/>
      <c r="D71" s="122" t="s">
        <v>297</v>
      </c>
      <c r="E71" s="119" t="s">
        <v>337</v>
      </c>
      <c r="F71" s="118">
        <f>SUM(G71:L71)</f>
        <v>0</v>
      </c>
      <c r="G71" s="117"/>
      <c r="H71" s="117"/>
      <c r="I71" s="117"/>
      <c r="J71" s="117"/>
      <c r="K71" s="117"/>
      <c r="L71" s="117"/>
      <c r="M71" s="118">
        <f>SUM(N71:S71)</f>
        <v>0</v>
      </c>
      <c r="N71" s="117"/>
      <c r="O71" s="117"/>
      <c r="P71" s="117"/>
      <c r="Q71" s="117"/>
      <c r="R71" s="117"/>
      <c r="S71" s="117"/>
      <c r="T71" s="118">
        <f>SUM(U71:Z71)</f>
        <v>0</v>
      </c>
      <c r="U71" s="117"/>
      <c r="V71" s="117"/>
      <c r="W71" s="117"/>
      <c r="X71" s="117"/>
      <c r="Y71" s="117"/>
      <c r="Z71" s="117"/>
      <c r="AA71" s="118">
        <f>SUM(AB71:AG71)</f>
        <v>0</v>
      </c>
      <c r="AB71" s="117"/>
      <c r="AC71" s="117"/>
      <c r="AD71" s="117"/>
      <c r="AE71" s="117"/>
      <c r="AF71" s="117"/>
      <c r="AG71" s="117"/>
      <c r="AH71" s="118">
        <f>SUM(AI71:AN71)</f>
        <v>0</v>
      </c>
      <c r="AI71" s="117"/>
      <c r="AJ71" s="117"/>
      <c r="AK71" s="117"/>
      <c r="AL71" s="117"/>
      <c r="AM71" s="117"/>
      <c r="AN71" s="117"/>
      <c r="AO71" s="118">
        <f>SUM(AP71:AU71)</f>
        <v>0</v>
      </c>
      <c r="AP71" s="117"/>
      <c r="AQ71" s="117"/>
      <c r="AR71" s="117"/>
      <c r="AS71" s="117"/>
      <c r="AT71" s="117"/>
      <c r="AU71" s="117"/>
      <c r="AV71" s="118">
        <f>SUM(AW71:BB71)</f>
        <v>0</v>
      </c>
      <c r="AW71" s="117"/>
      <c r="AX71" s="117"/>
      <c r="AY71" s="117"/>
      <c r="AZ71" s="117"/>
      <c r="BA71" s="117"/>
      <c r="BB71" s="117"/>
      <c r="BC71" s="118">
        <f>SUM(BD71:BI71)</f>
        <v>0</v>
      </c>
      <c r="BD71" s="117"/>
      <c r="BE71" s="117"/>
      <c r="BF71" s="117"/>
      <c r="BG71" s="117"/>
      <c r="BH71" s="117"/>
      <c r="BI71" s="117"/>
      <c r="BJ71" s="118">
        <f>SUM(BK71:BP71)</f>
        <v>0</v>
      </c>
      <c r="BK71" s="117"/>
      <c r="BL71" s="117"/>
      <c r="BM71" s="117"/>
      <c r="BN71" s="117"/>
      <c r="BO71" s="117"/>
      <c r="BP71" s="117"/>
      <c r="BQ71" s="118">
        <f>SUM(BR71:BW71)</f>
        <v>0</v>
      </c>
      <c r="BR71" s="117"/>
      <c r="BS71" s="117"/>
      <c r="BT71" s="117"/>
      <c r="BU71" s="117"/>
      <c r="BV71" s="117"/>
      <c r="BW71" s="117"/>
      <c r="BX71" s="118">
        <f>SUM(BY71:CD71)</f>
        <v>0</v>
      </c>
      <c r="BY71" s="117"/>
      <c r="BZ71" s="117"/>
      <c r="CA71" s="117"/>
      <c r="CB71" s="117"/>
      <c r="CC71" s="117"/>
      <c r="CD71" s="117"/>
      <c r="CE71" s="118">
        <f>SUM(CF71:CK71)</f>
        <v>0</v>
      </c>
      <c r="CF71" s="117"/>
      <c r="CG71" s="117"/>
      <c r="CH71" s="117"/>
      <c r="CI71" s="117"/>
      <c r="CJ71" s="117"/>
      <c r="CK71" s="117"/>
      <c r="CL71" s="118">
        <f>SUM(CM71:CR71)</f>
        <v>0</v>
      </c>
      <c r="CM71" s="117"/>
      <c r="CN71" s="117"/>
      <c r="CO71" s="117"/>
      <c r="CP71" s="117"/>
      <c r="CQ71" s="117"/>
      <c r="CR71" s="117"/>
      <c r="CS71" s="118">
        <f>SUM(CT71:CY71)</f>
        <v>0</v>
      </c>
      <c r="CT71" s="117"/>
      <c r="CU71" s="117"/>
      <c r="CV71" s="117"/>
      <c r="CW71" s="117"/>
      <c r="CX71" s="117"/>
      <c r="CY71" s="117"/>
    </row>
    <row customHeight="1" ht="12">
      <c r="C72" s="121"/>
      <c r="D72" s="122" t="s">
        <v>299</v>
      </c>
      <c r="E72" s="119" t="s">
        <v>338</v>
      </c>
      <c r="F72" s="118">
        <f>SUM(G72:L72)</f>
        <v>0</v>
      </c>
      <c r="G72" s="117"/>
      <c r="H72" s="117"/>
      <c r="I72" s="117"/>
      <c r="J72" s="117"/>
      <c r="K72" s="117"/>
      <c r="L72" s="117"/>
      <c r="M72" s="118">
        <f>SUM(N72:S72)</f>
        <v>0</v>
      </c>
      <c r="N72" s="117"/>
      <c r="O72" s="117"/>
      <c r="P72" s="117"/>
      <c r="Q72" s="117"/>
      <c r="R72" s="117"/>
      <c r="S72" s="117"/>
      <c r="T72" s="118">
        <f>SUM(U72:Z72)</f>
        <v>0</v>
      </c>
      <c r="U72" s="117"/>
      <c r="V72" s="117"/>
      <c r="W72" s="117"/>
      <c r="X72" s="117"/>
      <c r="Y72" s="117"/>
      <c r="Z72" s="117"/>
      <c r="AA72" s="118">
        <f>SUM(AB72:AG72)</f>
        <v>0</v>
      </c>
      <c r="AB72" s="117"/>
      <c r="AC72" s="117"/>
      <c r="AD72" s="117"/>
      <c r="AE72" s="117"/>
      <c r="AF72" s="117"/>
      <c r="AG72" s="117"/>
      <c r="AH72" s="118">
        <f>SUM(AI72:AN72)</f>
        <v>0</v>
      </c>
      <c r="AI72" s="117"/>
      <c r="AJ72" s="117"/>
      <c r="AK72" s="117"/>
      <c r="AL72" s="117"/>
      <c r="AM72" s="117"/>
      <c r="AN72" s="117"/>
      <c r="AO72" s="118">
        <f>SUM(AP72:AU72)</f>
        <v>0</v>
      </c>
      <c r="AP72" s="117"/>
      <c r="AQ72" s="117"/>
      <c r="AR72" s="117"/>
      <c r="AS72" s="117"/>
      <c r="AT72" s="117"/>
      <c r="AU72" s="117"/>
      <c r="AV72" s="118">
        <f>SUM(AW72:BB72)</f>
        <v>0</v>
      </c>
      <c r="AW72" s="117"/>
      <c r="AX72" s="117"/>
      <c r="AY72" s="117"/>
      <c r="AZ72" s="117"/>
      <c r="BA72" s="117"/>
      <c r="BB72" s="117"/>
      <c r="BC72" s="118">
        <f>SUM(BD72:BI72)</f>
        <v>0</v>
      </c>
      <c r="BD72" s="117"/>
      <c r="BE72" s="117"/>
      <c r="BF72" s="117"/>
      <c r="BG72" s="117"/>
      <c r="BH72" s="117"/>
      <c r="BI72" s="117"/>
      <c r="BJ72" s="118">
        <f>SUM(BK72:BP72)</f>
        <v>0</v>
      </c>
      <c r="BK72" s="117"/>
      <c r="BL72" s="117"/>
      <c r="BM72" s="117"/>
      <c r="BN72" s="117"/>
      <c r="BO72" s="117"/>
      <c r="BP72" s="117"/>
      <c r="BQ72" s="118">
        <f>SUM(BR72:BW72)</f>
        <v>0</v>
      </c>
      <c r="BR72" s="117"/>
      <c r="BS72" s="117"/>
      <c r="BT72" s="117"/>
      <c r="BU72" s="117"/>
      <c r="BV72" s="117"/>
      <c r="BW72" s="117"/>
      <c r="BX72" s="118">
        <f>SUM(BY72:CD72)</f>
        <v>0</v>
      </c>
      <c r="BY72" s="117"/>
      <c r="BZ72" s="117"/>
      <c r="CA72" s="117"/>
      <c r="CB72" s="117"/>
      <c r="CC72" s="117"/>
      <c r="CD72" s="117"/>
      <c r="CE72" s="118">
        <f>SUM(CF72:CK72)</f>
        <v>0</v>
      </c>
      <c r="CF72" s="117"/>
      <c r="CG72" s="117"/>
      <c r="CH72" s="117"/>
      <c r="CI72" s="117"/>
      <c r="CJ72" s="117"/>
      <c r="CK72" s="117"/>
      <c r="CL72" s="118">
        <f>SUM(CM72:CR72)</f>
        <v>0</v>
      </c>
      <c r="CM72" s="117"/>
      <c r="CN72" s="117"/>
      <c r="CO72" s="117"/>
      <c r="CP72" s="117"/>
      <c r="CQ72" s="117"/>
      <c r="CR72" s="117"/>
      <c r="CS72" s="118">
        <f>SUM(CT72:CY72)</f>
        <v>0</v>
      </c>
      <c r="CT72" s="117"/>
      <c r="CU72" s="117"/>
      <c r="CV72" s="117"/>
      <c r="CW72" s="117"/>
      <c r="CX72" s="117"/>
      <c r="CY72" s="117"/>
    </row>
    <row s="115" customFormat="1" customHeight="1" ht="45">
      <c r="C73" s="115"/>
      <c r="D73" s="114" t="s">
        <v>339</v>
      </c>
      <c r="E73" s="113" t="s">
        <v>340</v>
      </c>
      <c r="F73" s="112">
        <f>SUM(G73:L73)</f>
        <v>0</v>
      </c>
      <c r="G73" s="112">
        <f>SUM(G74,G84:G90)</f>
        <v>0</v>
      </c>
      <c r="H73" s="112">
        <f>SUM(H74,H84:H90)</f>
        <v>0</v>
      </c>
      <c r="I73" s="112">
        <f>SUM(I74,I84:I90)</f>
        <v>0</v>
      </c>
      <c r="J73" s="112">
        <f>SUM(J74,J84:J90)</f>
        <v>0</v>
      </c>
      <c r="K73" s="112">
        <f>SUM(K74,K84:K90)</f>
        <v>0</v>
      </c>
      <c r="L73" s="112">
        <f>SUM(L74,L84:L90)</f>
        <v>0</v>
      </c>
      <c r="M73" s="112">
        <f>SUM(N73:S73)</f>
        <v>0</v>
      </c>
      <c r="N73" s="112">
        <f>SUM(N74,N84:N90)</f>
        <v>0</v>
      </c>
      <c r="O73" s="112">
        <f>SUM(O74,O84:O90)</f>
        <v>0</v>
      </c>
      <c r="P73" s="112">
        <f>SUM(P74,P84:P90)</f>
        <v>0</v>
      </c>
      <c r="Q73" s="112">
        <f>SUM(Q74,Q84:Q90)</f>
        <v>0</v>
      </c>
      <c r="R73" s="112">
        <f>SUM(R74,R84:R90)</f>
        <v>0</v>
      </c>
      <c r="S73" s="112">
        <f>SUM(S74,S84:S90)</f>
        <v>0</v>
      </c>
      <c r="T73" s="112">
        <f>SUM(U73:Z73)</f>
        <v>0</v>
      </c>
      <c r="U73" s="112">
        <f>SUM(U74,U84:U90)</f>
        <v>0</v>
      </c>
      <c r="V73" s="112">
        <f>SUM(V74,V84:V90)</f>
        <v>0</v>
      </c>
      <c r="W73" s="112">
        <f>SUM(W74,W84:W90)</f>
        <v>0</v>
      </c>
      <c r="X73" s="112">
        <f>SUM(X74,X84:X90)</f>
        <v>0</v>
      </c>
      <c r="Y73" s="112">
        <f>SUM(Y74,Y84:Y90)</f>
        <v>0</v>
      </c>
      <c r="Z73" s="112">
        <f>SUM(Z74,Z84:Z90)</f>
        <v>0</v>
      </c>
      <c r="AA73" s="112">
        <f>SUM(AB73:AG73)</f>
        <v>0</v>
      </c>
      <c r="AB73" s="112">
        <f>SUM(AB74,AB84:AB90)</f>
        <v>0</v>
      </c>
      <c r="AC73" s="112">
        <f>SUM(AC74,AC84:AC90)</f>
        <v>0</v>
      </c>
      <c r="AD73" s="112">
        <f>SUM(AD74,AD84:AD90)</f>
        <v>0</v>
      </c>
      <c r="AE73" s="112">
        <f>SUM(AE74,AE84:AE90)</f>
        <v>0</v>
      </c>
      <c r="AF73" s="112">
        <f>SUM(AF74,AF84:AF90)</f>
        <v>0</v>
      </c>
      <c r="AG73" s="112">
        <f>SUM(AG74,AG84:AG90)</f>
        <v>0</v>
      </c>
      <c r="AH73" s="112">
        <f>SUM(AI73:AN73)</f>
        <v>0</v>
      </c>
      <c r="AI73" s="112">
        <f>SUM(AI74,AI84:AI90)</f>
        <v>0</v>
      </c>
      <c r="AJ73" s="112">
        <f>SUM(AJ74,AJ84:AJ90)</f>
        <v>0</v>
      </c>
      <c r="AK73" s="112">
        <f>SUM(AK74,AK84:AK90)</f>
        <v>0</v>
      </c>
      <c r="AL73" s="112">
        <f>SUM(AL74,AL84:AL90)</f>
        <v>0</v>
      </c>
      <c r="AM73" s="112">
        <f>SUM(AM74,AM84:AM90)</f>
        <v>0</v>
      </c>
      <c r="AN73" s="112">
        <f>SUM(AN74,AN84:AN90)</f>
        <v>0</v>
      </c>
      <c r="AO73" s="112">
        <f>SUM(AP73:AU73)</f>
        <v>0</v>
      </c>
      <c r="AP73" s="112">
        <f>SUM(AP74,AP84:AP90)</f>
        <v>0</v>
      </c>
      <c r="AQ73" s="112">
        <f>SUM(AQ74,AQ84:AQ90)</f>
        <v>0</v>
      </c>
      <c r="AR73" s="112">
        <f>SUM(AR74,AR84:AR90)</f>
        <v>0</v>
      </c>
      <c r="AS73" s="112">
        <f>SUM(AS74,AS84:AS90)</f>
        <v>0</v>
      </c>
      <c r="AT73" s="112">
        <f>SUM(AT74,AT84:AT90)</f>
        <v>0</v>
      </c>
      <c r="AU73" s="112">
        <f>SUM(AU74,AU84:AU90)</f>
        <v>0</v>
      </c>
      <c r="AV73" s="112">
        <f>SUM(AW73:BB73)</f>
        <v>0</v>
      </c>
      <c r="AW73" s="112">
        <f>SUM(AW74,AW84:AW90)</f>
        <v>0</v>
      </c>
      <c r="AX73" s="112">
        <f>SUM(AX74,AX84:AX90)</f>
        <v>0</v>
      </c>
      <c r="AY73" s="112">
        <f>SUM(AY74,AY84:AY90)</f>
        <v>0</v>
      </c>
      <c r="AZ73" s="112">
        <f>SUM(AZ74,AZ84:AZ90)</f>
        <v>0</v>
      </c>
      <c r="BA73" s="112">
        <f>SUM(BA74,BA84:BA90)</f>
        <v>0</v>
      </c>
      <c r="BB73" s="112">
        <f>SUM(BB74,BB84:BB90)</f>
        <v>0</v>
      </c>
      <c r="BC73" s="112">
        <f>SUM(BD73:BI73)</f>
        <v>0</v>
      </c>
      <c r="BD73" s="112">
        <f>SUM(BD74,BD84:BD90)</f>
        <v>0</v>
      </c>
      <c r="BE73" s="112">
        <f>SUM(BE74,BE84:BE90)</f>
        <v>0</v>
      </c>
      <c r="BF73" s="112">
        <f>SUM(BF74,BF84:BF90)</f>
        <v>0</v>
      </c>
      <c r="BG73" s="112">
        <f>SUM(BG74,BG84:BG90)</f>
        <v>0</v>
      </c>
      <c r="BH73" s="112">
        <f>SUM(BH74,BH84:BH90)</f>
        <v>0</v>
      </c>
      <c r="BI73" s="112">
        <f>SUM(BI74,BI84:BI90)</f>
        <v>0</v>
      </c>
      <c r="BJ73" s="112">
        <f>SUM(BK73:BP73)</f>
        <v>0</v>
      </c>
      <c r="BK73" s="112">
        <f>SUM(BK74,BK84:BK90)</f>
        <v>0</v>
      </c>
      <c r="BL73" s="112">
        <f>SUM(BL74,BL84:BL90)</f>
        <v>0</v>
      </c>
      <c r="BM73" s="112">
        <f>SUM(BM74,BM84:BM90)</f>
        <v>0</v>
      </c>
      <c r="BN73" s="112">
        <f>SUM(BN74,BN84:BN90)</f>
        <v>0</v>
      </c>
      <c r="BO73" s="112">
        <f>SUM(BO74,BO84:BO90)</f>
        <v>0</v>
      </c>
      <c r="BP73" s="112">
        <f>SUM(BP74,BP84:BP90)</f>
        <v>0</v>
      </c>
      <c r="BQ73" s="112">
        <f>SUM(BR73:BW73)</f>
        <v>0</v>
      </c>
      <c r="BR73" s="112">
        <f>SUM(BR74,BR84:BR90)</f>
        <v>0</v>
      </c>
      <c r="BS73" s="112">
        <f>SUM(BS74,BS84:BS90)</f>
        <v>0</v>
      </c>
      <c r="BT73" s="112">
        <f>SUM(BT74,BT84:BT90)</f>
        <v>0</v>
      </c>
      <c r="BU73" s="112">
        <f>SUM(BU74,BU84:BU90)</f>
        <v>0</v>
      </c>
      <c r="BV73" s="112">
        <f>SUM(BV74,BV84:BV90)</f>
        <v>0</v>
      </c>
      <c r="BW73" s="112">
        <f>SUM(BW74,BW84:BW90)</f>
        <v>0</v>
      </c>
      <c r="BX73" s="112">
        <f>SUM(BY73:CD73)</f>
        <v>0</v>
      </c>
      <c r="BY73" s="112">
        <f>SUM(BY74,BY84:BY90)</f>
        <v>0</v>
      </c>
      <c r="BZ73" s="112">
        <f>SUM(BZ74,BZ84:BZ90)</f>
        <v>0</v>
      </c>
      <c r="CA73" s="112">
        <f>SUM(CA74,CA84:CA90)</f>
        <v>0</v>
      </c>
      <c r="CB73" s="112">
        <f>SUM(CB74,CB84:CB90)</f>
        <v>0</v>
      </c>
      <c r="CC73" s="112">
        <f>SUM(CC74,CC84:CC90)</f>
        <v>0</v>
      </c>
      <c r="CD73" s="112">
        <f>SUM(CD74,CD84:CD90)</f>
        <v>0</v>
      </c>
      <c r="CE73" s="112">
        <f>SUM(CF73:CK73)</f>
        <v>0</v>
      </c>
      <c r="CF73" s="112">
        <f>SUM(CF74,CF84:CF90)</f>
        <v>0</v>
      </c>
      <c r="CG73" s="112">
        <f>SUM(CG74,CG84:CG90)</f>
        <v>0</v>
      </c>
      <c r="CH73" s="112">
        <f>SUM(CH74,CH84:CH90)</f>
        <v>0</v>
      </c>
      <c r="CI73" s="112">
        <f>SUM(CI74,CI84:CI90)</f>
        <v>0</v>
      </c>
      <c r="CJ73" s="112">
        <f>SUM(CJ74,CJ84:CJ90)</f>
        <v>0</v>
      </c>
      <c r="CK73" s="112">
        <f>SUM(CK74,CK84:CK90)</f>
        <v>0</v>
      </c>
      <c r="CL73" s="112">
        <f>SUM(CM73:CR73)</f>
        <v>0</v>
      </c>
      <c r="CM73" s="112">
        <f>SUM(CM74,CM84:CM90)</f>
        <v>0</v>
      </c>
      <c r="CN73" s="112">
        <f>SUM(CN74,CN84:CN90)</f>
        <v>0</v>
      </c>
      <c r="CO73" s="112">
        <f>SUM(CO74,CO84:CO90)</f>
        <v>0</v>
      </c>
      <c r="CP73" s="112">
        <f>SUM(CP74,CP84:CP90)</f>
        <v>0</v>
      </c>
      <c r="CQ73" s="112">
        <f>SUM(CQ74,CQ84:CQ90)</f>
        <v>0</v>
      </c>
      <c r="CR73" s="112">
        <f>SUM(CR74,CR84:CR90)</f>
        <v>0</v>
      </c>
      <c r="CS73" s="112">
        <f>SUM(CT73:CY73)</f>
        <v>0</v>
      </c>
      <c r="CT73" s="112">
        <f>SUM(CT74,CT84:CT90)</f>
        <v>0</v>
      </c>
      <c r="CU73" s="112">
        <f>SUM(CU74,CU84:CU90)</f>
        <v>0</v>
      </c>
      <c r="CV73" s="112">
        <f>SUM(CV74,CV84:CV90)</f>
        <v>0</v>
      </c>
      <c r="CW73" s="112">
        <f>SUM(CW74,CW84:CW90)</f>
        <v>0</v>
      </c>
      <c r="CX73" s="112">
        <f>SUM(CX74,CX84:CX90)</f>
        <v>0</v>
      </c>
      <c r="CY73" s="112">
        <f>SUM(CY74,CY84:CY90)</f>
        <v>0</v>
      </c>
    </row>
    <row customHeight="1" ht="45">
      <c r="C74" s="121"/>
      <c r="D74" s="120" t="s">
        <v>267</v>
      </c>
      <c r="E74" s="119" t="s">
        <v>341</v>
      </c>
      <c r="F74" s="118">
        <f>SUM(G74:L74)</f>
        <v>0</v>
      </c>
      <c r="G74" s="118">
        <f>SUM(G75:G83)</f>
        <v>0</v>
      </c>
      <c r="H74" s="118">
        <f>SUM(H75:H83)</f>
        <v>0</v>
      </c>
      <c r="I74" s="118">
        <f>SUM(I75:I83)</f>
        <v>0</v>
      </c>
      <c r="J74" s="118">
        <f>SUM(J75:J83)</f>
        <v>0</v>
      </c>
      <c r="K74" s="118">
        <f>SUM(K75:K83)</f>
        <v>0</v>
      </c>
      <c r="L74" s="118">
        <f>SUM(L75:L83)</f>
        <v>0</v>
      </c>
      <c r="M74" s="118">
        <f>SUM(N74:S74)</f>
        <v>0</v>
      </c>
      <c r="N74" s="118">
        <f>SUM(N75:N83)</f>
        <v>0</v>
      </c>
      <c r="O74" s="118">
        <f>SUM(O75:O83)</f>
        <v>0</v>
      </c>
      <c r="P74" s="118">
        <f>SUM(P75:P83)</f>
        <v>0</v>
      </c>
      <c r="Q74" s="118">
        <f>SUM(Q75:Q83)</f>
        <v>0</v>
      </c>
      <c r="R74" s="118">
        <f>SUM(R75:R83)</f>
        <v>0</v>
      </c>
      <c r="S74" s="118">
        <f>SUM(S75:S83)</f>
        <v>0</v>
      </c>
      <c r="T74" s="118">
        <f>SUM(U74:Z74)</f>
        <v>0</v>
      </c>
      <c r="U74" s="118">
        <f>SUM(U75:U83)</f>
        <v>0</v>
      </c>
      <c r="V74" s="118">
        <f>SUM(V75:V83)</f>
        <v>0</v>
      </c>
      <c r="W74" s="118">
        <f>SUM(W75:W83)</f>
        <v>0</v>
      </c>
      <c r="X74" s="118">
        <f>SUM(X75:X83)</f>
        <v>0</v>
      </c>
      <c r="Y74" s="118">
        <f>SUM(Y75:Y83)</f>
        <v>0</v>
      </c>
      <c r="Z74" s="118">
        <f>SUM(Z75:Z83)</f>
        <v>0</v>
      </c>
      <c r="AA74" s="118">
        <f>SUM(AB74:AG74)</f>
        <v>0</v>
      </c>
      <c r="AB74" s="118">
        <f>SUM(AB75:AB83)</f>
        <v>0</v>
      </c>
      <c r="AC74" s="118">
        <f>SUM(AC75:AC83)</f>
        <v>0</v>
      </c>
      <c r="AD74" s="118">
        <f>SUM(AD75:AD83)</f>
        <v>0</v>
      </c>
      <c r="AE74" s="118">
        <f>SUM(AE75:AE83)</f>
        <v>0</v>
      </c>
      <c r="AF74" s="118">
        <f>SUM(AF75:AF83)</f>
        <v>0</v>
      </c>
      <c r="AG74" s="118">
        <f>SUM(AG75:AG83)</f>
        <v>0</v>
      </c>
      <c r="AH74" s="118">
        <f>SUM(AI74:AN74)</f>
        <v>0</v>
      </c>
      <c r="AI74" s="118">
        <f>SUM(AI75:AI83)</f>
        <v>0</v>
      </c>
      <c r="AJ74" s="118">
        <f>SUM(AJ75:AJ83)</f>
        <v>0</v>
      </c>
      <c r="AK74" s="118">
        <f>SUM(AK75:AK83)</f>
        <v>0</v>
      </c>
      <c r="AL74" s="118">
        <f>SUM(AL75:AL83)</f>
        <v>0</v>
      </c>
      <c r="AM74" s="118">
        <f>SUM(AM75:AM83)</f>
        <v>0</v>
      </c>
      <c r="AN74" s="118">
        <f>SUM(AN75:AN83)</f>
        <v>0</v>
      </c>
      <c r="AO74" s="118">
        <f>SUM(AP74:AU74)</f>
        <v>0</v>
      </c>
      <c r="AP74" s="118">
        <f>SUM(AP75:AP83)</f>
        <v>0</v>
      </c>
      <c r="AQ74" s="118">
        <f>SUM(AQ75:AQ83)</f>
        <v>0</v>
      </c>
      <c r="AR74" s="118">
        <f>SUM(AR75:AR83)</f>
        <v>0</v>
      </c>
      <c r="AS74" s="118">
        <f>SUM(AS75:AS83)</f>
        <v>0</v>
      </c>
      <c r="AT74" s="118">
        <f>SUM(AT75:AT83)</f>
        <v>0</v>
      </c>
      <c r="AU74" s="118">
        <f>SUM(AU75:AU83)</f>
        <v>0</v>
      </c>
      <c r="AV74" s="118">
        <f>SUM(AW74:BB74)</f>
        <v>0</v>
      </c>
      <c r="AW74" s="118">
        <f>SUM(AW75:AW83)</f>
        <v>0</v>
      </c>
      <c r="AX74" s="118">
        <f>SUM(AX75:AX83)</f>
        <v>0</v>
      </c>
      <c r="AY74" s="118">
        <f>SUM(AY75:AY83)</f>
        <v>0</v>
      </c>
      <c r="AZ74" s="118">
        <f>SUM(AZ75:AZ83)</f>
        <v>0</v>
      </c>
      <c r="BA74" s="118">
        <f>SUM(BA75:BA83)</f>
        <v>0</v>
      </c>
      <c r="BB74" s="118">
        <f>SUM(BB75:BB83)</f>
        <v>0</v>
      </c>
      <c r="BC74" s="118">
        <f>SUM(BD74:BI74)</f>
        <v>0</v>
      </c>
      <c r="BD74" s="118">
        <f>SUM(BD75:BD83)</f>
        <v>0</v>
      </c>
      <c r="BE74" s="118">
        <f>SUM(BE75:BE83)</f>
        <v>0</v>
      </c>
      <c r="BF74" s="118">
        <f>SUM(BF75:BF83)</f>
        <v>0</v>
      </c>
      <c r="BG74" s="118">
        <f>SUM(BG75:BG83)</f>
        <v>0</v>
      </c>
      <c r="BH74" s="118">
        <f>SUM(BH75:BH83)</f>
        <v>0</v>
      </c>
      <c r="BI74" s="118">
        <f>SUM(BI75:BI83)</f>
        <v>0</v>
      </c>
      <c r="BJ74" s="118">
        <f>SUM(BK74:BP74)</f>
        <v>0</v>
      </c>
      <c r="BK74" s="118">
        <f>SUM(BK75:BK83)</f>
        <v>0</v>
      </c>
      <c r="BL74" s="118">
        <f>SUM(BL75:BL83)</f>
        <v>0</v>
      </c>
      <c r="BM74" s="118">
        <f>SUM(BM75:BM83)</f>
        <v>0</v>
      </c>
      <c r="BN74" s="118">
        <f>SUM(BN75:BN83)</f>
        <v>0</v>
      </c>
      <c r="BO74" s="118">
        <f>SUM(BO75:BO83)</f>
        <v>0</v>
      </c>
      <c r="BP74" s="118">
        <f>SUM(BP75:BP83)</f>
        <v>0</v>
      </c>
      <c r="BQ74" s="118">
        <f>SUM(BR74:BW74)</f>
        <v>0</v>
      </c>
      <c r="BR74" s="118">
        <f>SUM(BR75:BR83)</f>
        <v>0</v>
      </c>
      <c r="BS74" s="118">
        <f>SUM(BS75:BS83)</f>
        <v>0</v>
      </c>
      <c r="BT74" s="118">
        <f>SUM(BT75:BT83)</f>
        <v>0</v>
      </c>
      <c r="BU74" s="118">
        <f>SUM(BU75:BU83)</f>
        <v>0</v>
      </c>
      <c r="BV74" s="118">
        <f>SUM(BV75:BV83)</f>
        <v>0</v>
      </c>
      <c r="BW74" s="118">
        <f>SUM(BW75:BW83)</f>
        <v>0</v>
      </c>
      <c r="BX74" s="118">
        <f>SUM(BY74:CD74)</f>
        <v>0</v>
      </c>
      <c r="BY74" s="118">
        <f>SUM(BY75:BY83)</f>
        <v>0</v>
      </c>
      <c r="BZ74" s="118">
        <f>SUM(BZ75:BZ83)</f>
        <v>0</v>
      </c>
      <c r="CA74" s="118">
        <f>SUM(CA75:CA83)</f>
        <v>0</v>
      </c>
      <c r="CB74" s="118">
        <f>SUM(CB75:CB83)</f>
        <v>0</v>
      </c>
      <c r="CC74" s="118">
        <f>SUM(CC75:CC83)</f>
        <v>0</v>
      </c>
      <c r="CD74" s="118">
        <f>SUM(CD75:CD83)</f>
        <v>0</v>
      </c>
      <c r="CE74" s="118">
        <f>SUM(CF74:CK74)</f>
        <v>0</v>
      </c>
      <c r="CF74" s="118">
        <f>SUM(CF75:CF83)</f>
        <v>0</v>
      </c>
      <c r="CG74" s="118">
        <f>SUM(CG75:CG83)</f>
        <v>0</v>
      </c>
      <c r="CH74" s="118">
        <f>SUM(CH75:CH83)</f>
        <v>0</v>
      </c>
      <c r="CI74" s="118">
        <f>SUM(CI75:CI83)</f>
        <v>0</v>
      </c>
      <c r="CJ74" s="118">
        <f>SUM(CJ75:CJ83)</f>
        <v>0</v>
      </c>
      <c r="CK74" s="118">
        <f>SUM(CK75:CK83)</f>
        <v>0</v>
      </c>
      <c r="CL74" s="118">
        <f>SUM(CM74:CR74)</f>
        <v>0</v>
      </c>
      <c r="CM74" s="118">
        <f>SUM(CM75:CM83)</f>
        <v>0</v>
      </c>
      <c r="CN74" s="118">
        <f>SUM(CN75:CN83)</f>
        <v>0</v>
      </c>
      <c r="CO74" s="118">
        <f>SUM(CO75:CO83)</f>
        <v>0</v>
      </c>
      <c r="CP74" s="118">
        <f>SUM(CP75:CP83)</f>
        <v>0</v>
      </c>
      <c r="CQ74" s="118">
        <f>SUM(CQ75:CQ83)</f>
        <v>0</v>
      </c>
      <c r="CR74" s="118">
        <f>SUM(CR75:CR83)</f>
        <v>0</v>
      </c>
      <c r="CS74" s="118">
        <f>SUM(CT74:CY74)</f>
        <v>0</v>
      </c>
      <c r="CT74" s="118">
        <f>SUM(CT75:CT83)</f>
        <v>0</v>
      </c>
      <c r="CU74" s="118">
        <f>SUM(CU75:CU83)</f>
        <v>0</v>
      </c>
      <c r="CV74" s="118">
        <f>SUM(CV75:CV83)</f>
        <v>0</v>
      </c>
      <c r="CW74" s="118">
        <f>SUM(CW75:CW83)</f>
        <v>0</v>
      </c>
      <c r="CX74" s="118">
        <f>SUM(CX75:CX83)</f>
        <v>0</v>
      </c>
      <c r="CY74" s="118">
        <f>SUM(CY75:CY83)</f>
        <v>0</v>
      </c>
    </row>
    <row customHeight="1" ht="12">
      <c r="C75" s="121"/>
      <c r="D75" s="122" t="s">
        <v>269</v>
      </c>
      <c r="E75" s="119" t="s">
        <v>342</v>
      </c>
      <c r="F75" s="118">
        <f>SUM(G75:L75)</f>
        <v>0</v>
      </c>
      <c r="G75" s="117"/>
      <c r="H75" s="117"/>
      <c r="I75" s="117"/>
      <c r="J75" s="117"/>
      <c r="K75" s="117"/>
      <c r="L75" s="117"/>
      <c r="M75" s="118">
        <f>SUM(N75:S75)</f>
        <v>0</v>
      </c>
      <c r="N75" s="117"/>
      <c r="O75" s="117"/>
      <c r="P75" s="117"/>
      <c r="Q75" s="117"/>
      <c r="R75" s="117"/>
      <c r="S75" s="117"/>
      <c r="T75" s="118">
        <f>SUM(U75:Z75)</f>
        <v>0</v>
      </c>
      <c r="U75" s="117"/>
      <c r="V75" s="117"/>
      <c r="W75" s="117"/>
      <c r="X75" s="117"/>
      <c r="Y75" s="117"/>
      <c r="Z75" s="117"/>
      <c r="AA75" s="118">
        <f>SUM(AB75:AG75)</f>
        <v>0</v>
      </c>
      <c r="AB75" s="117"/>
      <c r="AC75" s="117"/>
      <c r="AD75" s="117"/>
      <c r="AE75" s="117"/>
      <c r="AF75" s="117"/>
      <c r="AG75" s="117"/>
      <c r="AH75" s="118">
        <f>SUM(AI75:AN75)</f>
        <v>0</v>
      </c>
      <c r="AI75" s="117"/>
      <c r="AJ75" s="117"/>
      <c r="AK75" s="117"/>
      <c r="AL75" s="117"/>
      <c r="AM75" s="117"/>
      <c r="AN75" s="117"/>
      <c r="AO75" s="118">
        <f>SUM(AP75:AU75)</f>
        <v>0</v>
      </c>
      <c r="AP75" s="117"/>
      <c r="AQ75" s="117"/>
      <c r="AR75" s="117"/>
      <c r="AS75" s="117"/>
      <c r="AT75" s="117"/>
      <c r="AU75" s="117"/>
      <c r="AV75" s="118">
        <f>SUM(AW75:BB75)</f>
        <v>0</v>
      </c>
      <c r="AW75" s="117"/>
      <c r="AX75" s="117"/>
      <c r="AY75" s="117"/>
      <c r="AZ75" s="117"/>
      <c r="BA75" s="117"/>
      <c r="BB75" s="117"/>
      <c r="BC75" s="118">
        <f>SUM(BD75:BI75)</f>
        <v>0</v>
      </c>
      <c r="BD75" s="117"/>
      <c r="BE75" s="117"/>
      <c r="BF75" s="117"/>
      <c r="BG75" s="117"/>
      <c r="BH75" s="117"/>
      <c r="BI75" s="117"/>
      <c r="BJ75" s="118">
        <f>SUM(BK75:BP75)</f>
        <v>0</v>
      </c>
      <c r="BK75" s="117"/>
      <c r="BL75" s="117"/>
      <c r="BM75" s="117"/>
      <c r="BN75" s="117"/>
      <c r="BO75" s="117"/>
      <c r="BP75" s="117"/>
      <c r="BQ75" s="118">
        <f>SUM(BR75:BW75)</f>
        <v>0</v>
      </c>
      <c r="BR75" s="117"/>
      <c r="BS75" s="117"/>
      <c r="BT75" s="117"/>
      <c r="BU75" s="117"/>
      <c r="BV75" s="117"/>
      <c r="BW75" s="117"/>
      <c r="BX75" s="118">
        <f>SUM(BY75:CD75)</f>
        <v>0</v>
      </c>
      <c r="BY75" s="117"/>
      <c r="BZ75" s="117"/>
      <c r="CA75" s="117"/>
      <c r="CB75" s="117"/>
      <c r="CC75" s="117"/>
      <c r="CD75" s="117"/>
      <c r="CE75" s="118">
        <f>SUM(CF75:CK75)</f>
        <v>0</v>
      </c>
      <c r="CF75" s="117"/>
      <c r="CG75" s="117"/>
      <c r="CH75" s="117"/>
      <c r="CI75" s="117"/>
      <c r="CJ75" s="117"/>
      <c r="CK75" s="117"/>
      <c r="CL75" s="118">
        <f>SUM(CM75:CR75)</f>
        <v>0</v>
      </c>
      <c r="CM75" s="117"/>
      <c r="CN75" s="117"/>
      <c r="CO75" s="117"/>
      <c r="CP75" s="117"/>
      <c r="CQ75" s="117"/>
      <c r="CR75" s="117"/>
      <c r="CS75" s="118">
        <f>SUM(CT75:CY75)</f>
        <v>0</v>
      </c>
      <c r="CT75" s="117"/>
      <c r="CU75" s="117"/>
      <c r="CV75" s="117"/>
      <c r="CW75" s="117"/>
      <c r="CX75" s="117"/>
      <c r="CY75" s="117"/>
    </row>
    <row customHeight="1" ht="12">
      <c r="C76" s="121"/>
      <c r="D76" s="122" t="s">
        <v>271</v>
      </c>
      <c r="E76" s="119" t="s">
        <v>343</v>
      </c>
      <c r="F76" s="118">
        <f>SUM(G76:L76)</f>
        <v>0</v>
      </c>
      <c r="G76" s="117"/>
      <c r="H76" s="117"/>
      <c r="I76" s="117"/>
      <c r="J76" s="117"/>
      <c r="K76" s="117"/>
      <c r="L76" s="117"/>
      <c r="M76" s="118">
        <f>SUM(N76:S76)</f>
        <v>0</v>
      </c>
      <c r="N76" s="117"/>
      <c r="O76" s="117"/>
      <c r="P76" s="117"/>
      <c r="Q76" s="117"/>
      <c r="R76" s="117"/>
      <c r="S76" s="117"/>
      <c r="T76" s="118">
        <f>SUM(U76:Z76)</f>
        <v>0</v>
      </c>
      <c r="U76" s="117"/>
      <c r="V76" s="117"/>
      <c r="W76" s="117"/>
      <c r="X76" s="117"/>
      <c r="Y76" s="117"/>
      <c r="Z76" s="117"/>
      <c r="AA76" s="118">
        <f>SUM(AB76:AG76)</f>
        <v>0</v>
      </c>
      <c r="AB76" s="117"/>
      <c r="AC76" s="117"/>
      <c r="AD76" s="117"/>
      <c r="AE76" s="117"/>
      <c r="AF76" s="117"/>
      <c r="AG76" s="117"/>
      <c r="AH76" s="118">
        <f>SUM(AI76:AN76)</f>
        <v>0</v>
      </c>
      <c r="AI76" s="117"/>
      <c r="AJ76" s="117"/>
      <c r="AK76" s="117"/>
      <c r="AL76" s="117"/>
      <c r="AM76" s="117"/>
      <c r="AN76" s="117"/>
      <c r="AO76" s="118">
        <f>SUM(AP76:AU76)</f>
        <v>0</v>
      </c>
      <c r="AP76" s="117"/>
      <c r="AQ76" s="117"/>
      <c r="AR76" s="117"/>
      <c r="AS76" s="117"/>
      <c r="AT76" s="117"/>
      <c r="AU76" s="117"/>
      <c r="AV76" s="118">
        <f>SUM(AW76:BB76)</f>
        <v>0</v>
      </c>
      <c r="AW76" s="117"/>
      <c r="AX76" s="117"/>
      <c r="AY76" s="117"/>
      <c r="AZ76" s="117"/>
      <c r="BA76" s="117"/>
      <c r="BB76" s="117"/>
      <c r="BC76" s="118">
        <f>SUM(BD76:BI76)</f>
        <v>0</v>
      </c>
      <c r="BD76" s="117"/>
      <c r="BE76" s="117"/>
      <c r="BF76" s="117"/>
      <c r="BG76" s="117"/>
      <c r="BH76" s="117"/>
      <c r="BI76" s="117"/>
      <c r="BJ76" s="118">
        <f>SUM(BK76:BP76)</f>
        <v>0</v>
      </c>
      <c r="BK76" s="117"/>
      <c r="BL76" s="117"/>
      <c r="BM76" s="117"/>
      <c r="BN76" s="117"/>
      <c r="BO76" s="117"/>
      <c r="BP76" s="117"/>
      <c r="BQ76" s="118">
        <f>SUM(BR76:BW76)</f>
        <v>0</v>
      </c>
      <c r="BR76" s="117"/>
      <c r="BS76" s="117"/>
      <c r="BT76" s="117"/>
      <c r="BU76" s="117"/>
      <c r="BV76" s="117"/>
      <c r="BW76" s="117"/>
      <c r="BX76" s="118">
        <f>SUM(BY76:CD76)</f>
        <v>0</v>
      </c>
      <c r="BY76" s="117"/>
      <c r="BZ76" s="117"/>
      <c r="CA76" s="117"/>
      <c r="CB76" s="117"/>
      <c r="CC76" s="117"/>
      <c r="CD76" s="117"/>
      <c r="CE76" s="118">
        <f>SUM(CF76:CK76)</f>
        <v>0</v>
      </c>
      <c r="CF76" s="117"/>
      <c r="CG76" s="117"/>
      <c r="CH76" s="117"/>
      <c r="CI76" s="117"/>
      <c r="CJ76" s="117"/>
      <c r="CK76" s="117"/>
      <c r="CL76" s="118">
        <f>SUM(CM76:CR76)</f>
        <v>0</v>
      </c>
      <c r="CM76" s="117"/>
      <c r="CN76" s="117"/>
      <c r="CO76" s="117"/>
      <c r="CP76" s="117"/>
      <c r="CQ76" s="117"/>
      <c r="CR76" s="117"/>
      <c r="CS76" s="118">
        <f>SUM(CT76:CY76)</f>
        <v>0</v>
      </c>
      <c r="CT76" s="117"/>
      <c r="CU76" s="117"/>
      <c r="CV76" s="117"/>
      <c r="CW76" s="117"/>
      <c r="CX76" s="117"/>
      <c r="CY76" s="117"/>
    </row>
    <row customHeight="1" ht="12">
      <c r="C77" s="121"/>
      <c r="D77" s="122" t="s">
        <v>273</v>
      </c>
      <c r="E77" s="119" t="s">
        <v>344</v>
      </c>
      <c r="F77" s="118">
        <f>SUM(G77:L77)</f>
        <v>0</v>
      </c>
      <c r="G77" s="117"/>
      <c r="H77" s="117"/>
      <c r="I77" s="117"/>
      <c r="J77" s="117"/>
      <c r="K77" s="117"/>
      <c r="L77" s="117"/>
      <c r="M77" s="118">
        <f>SUM(N77:S77)</f>
        <v>0</v>
      </c>
      <c r="N77" s="117"/>
      <c r="O77" s="117"/>
      <c r="P77" s="117"/>
      <c r="Q77" s="117"/>
      <c r="R77" s="117"/>
      <c r="S77" s="117"/>
      <c r="T77" s="118">
        <f>SUM(U77:Z77)</f>
        <v>0</v>
      </c>
      <c r="U77" s="117"/>
      <c r="V77" s="117"/>
      <c r="W77" s="117"/>
      <c r="X77" s="117"/>
      <c r="Y77" s="117"/>
      <c r="Z77" s="117"/>
      <c r="AA77" s="118">
        <f>SUM(AB77:AG77)</f>
        <v>0</v>
      </c>
      <c r="AB77" s="117"/>
      <c r="AC77" s="117"/>
      <c r="AD77" s="117"/>
      <c r="AE77" s="117"/>
      <c r="AF77" s="117"/>
      <c r="AG77" s="117"/>
      <c r="AH77" s="118">
        <f>SUM(AI77:AN77)</f>
        <v>0</v>
      </c>
      <c r="AI77" s="117"/>
      <c r="AJ77" s="117"/>
      <c r="AK77" s="117"/>
      <c r="AL77" s="117"/>
      <c r="AM77" s="117"/>
      <c r="AN77" s="117"/>
      <c r="AO77" s="118">
        <f>SUM(AP77:AU77)</f>
        <v>0</v>
      </c>
      <c r="AP77" s="117"/>
      <c r="AQ77" s="117"/>
      <c r="AR77" s="117"/>
      <c r="AS77" s="117"/>
      <c r="AT77" s="117"/>
      <c r="AU77" s="117"/>
      <c r="AV77" s="118">
        <f>SUM(AW77:BB77)</f>
        <v>0</v>
      </c>
      <c r="AW77" s="117"/>
      <c r="AX77" s="117"/>
      <c r="AY77" s="117"/>
      <c r="AZ77" s="117"/>
      <c r="BA77" s="117"/>
      <c r="BB77" s="117"/>
      <c r="BC77" s="118">
        <f>SUM(BD77:BI77)</f>
        <v>0</v>
      </c>
      <c r="BD77" s="117"/>
      <c r="BE77" s="117"/>
      <c r="BF77" s="117"/>
      <c r="BG77" s="117"/>
      <c r="BH77" s="117"/>
      <c r="BI77" s="117"/>
      <c r="BJ77" s="118">
        <f>SUM(BK77:BP77)</f>
        <v>0</v>
      </c>
      <c r="BK77" s="117"/>
      <c r="BL77" s="117"/>
      <c r="BM77" s="117"/>
      <c r="BN77" s="117"/>
      <c r="BO77" s="117"/>
      <c r="BP77" s="117"/>
      <c r="BQ77" s="118">
        <f>SUM(BR77:BW77)</f>
        <v>0</v>
      </c>
      <c r="BR77" s="117"/>
      <c r="BS77" s="117"/>
      <c r="BT77" s="117"/>
      <c r="BU77" s="117"/>
      <c r="BV77" s="117"/>
      <c r="BW77" s="117"/>
      <c r="BX77" s="118">
        <f>SUM(BY77:CD77)</f>
        <v>0</v>
      </c>
      <c r="BY77" s="117"/>
      <c r="BZ77" s="117"/>
      <c r="CA77" s="117"/>
      <c r="CB77" s="117"/>
      <c r="CC77" s="117"/>
      <c r="CD77" s="117"/>
      <c r="CE77" s="118">
        <f>SUM(CF77:CK77)</f>
        <v>0</v>
      </c>
      <c r="CF77" s="117"/>
      <c r="CG77" s="117"/>
      <c r="CH77" s="117"/>
      <c r="CI77" s="117"/>
      <c r="CJ77" s="117"/>
      <c r="CK77" s="117"/>
      <c r="CL77" s="118">
        <f>SUM(CM77:CR77)</f>
        <v>0</v>
      </c>
      <c r="CM77" s="117"/>
      <c r="CN77" s="117"/>
      <c r="CO77" s="117"/>
      <c r="CP77" s="117"/>
      <c r="CQ77" s="117"/>
      <c r="CR77" s="117"/>
      <c r="CS77" s="118">
        <f>SUM(CT77:CY77)</f>
        <v>0</v>
      </c>
      <c r="CT77" s="117"/>
      <c r="CU77" s="117"/>
      <c r="CV77" s="117"/>
      <c r="CW77" s="117"/>
      <c r="CX77" s="117"/>
      <c r="CY77" s="117"/>
    </row>
    <row customHeight="1" ht="12">
      <c r="C78" s="121"/>
      <c r="D78" s="122" t="s">
        <v>275</v>
      </c>
      <c r="E78" s="119" t="s">
        <v>345</v>
      </c>
      <c r="F78" s="118">
        <f>SUM(G78:L78)</f>
        <v>0</v>
      </c>
      <c r="G78" s="117"/>
      <c r="H78" s="117"/>
      <c r="I78" s="117"/>
      <c r="J78" s="117"/>
      <c r="K78" s="117"/>
      <c r="L78" s="117"/>
      <c r="M78" s="118">
        <f>SUM(N78:S78)</f>
        <v>0</v>
      </c>
      <c r="N78" s="117"/>
      <c r="O78" s="117"/>
      <c r="P78" s="117"/>
      <c r="Q78" s="117"/>
      <c r="R78" s="117"/>
      <c r="S78" s="117"/>
      <c r="T78" s="118">
        <f>SUM(U78:Z78)</f>
        <v>0</v>
      </c>
      <c r="U78" s="117"/>
      <c r="V78" s="117"/>
      <c r="W78" s="117"/>
      <c r="X78" s="117"/>
      <c r="Y78" s="117"/>
      <c r="Z78" s="117"/>
      <c r="AA78" s="118">
        <f>SUM(AB78:AG78)</f>
        <v>0</v>
      </c>
      <c r="AB78" s="117"/>
      <c r="AC78" s="117"/>
      <c r="AD78" s="117"/>
      <c r="AE78" s="117"/>
      <c r="AF78" s="117"/>
      <c r="AG78" s="117"/>
      <c r="AH78" s="118">
        <f>SUM(AI78:AN78)</f>
        <v>0</v>
      </c>
      <c r="AI78" s="117"/>
      <c r="AJ78" s="117"/>
      <c r="AK78" s="117"/>
      <c r="AL78" s="117"/>
      <c r="AM78" s="117"/>
      <c r="AN78" s="117"/>
      <c r="AO78" s="118">
        <f>SUM(AP78:AU78)</f>
        <v>0</v>
      </c>
      <c r="AP78" s="117"/>
      <c r="AQ78" s="117"/>
      <c r="AR78" s="117"/>
      <c r="AS78" s="117"/>
      <c r="AT78" s="117"/>
      <c r="AU78" s="117"/>
      <c r="AV78" s="118">
        <f>SUM(AW78:BB78)</f>
        <v>0</v>
      </c>
      <c r="AW78" s="117"/>
      <c r="AX78" s="117"/>
      <c r="AY78" s="117"/>
      <c r="AZ78" s="117"/>
      <c r="BA78" s="117"/>
      <c r="BB78" s="117"/>
      <c r="BC78" s="118">
        <f>SUM(BD78:BI78)</f>
        <v>0</v>
      </c>
      <c r="BD78" s="117"/>
      <c r="BE78" s="117"/>
      <c r="BF78" s="117"/>
      <c r="BG78" s="117"/>
      <c r="BH78" s="117"/>
      <c r="BI78" s="117"/>
      <c r="BJ78" s="118">
        <f>SUM(BK78:BP78)</f>
        <v>0</v>
      </c>
      <c r="BK78" s="117"/>
      <c r="BL78" s="117"/>
      <c r="BM78" s="117"/>
      <c r="BN78" s="117"/>
      <c r="BO78" s="117"/>
      <c r="BP78" s="117"/>
      <c r="BQ78" s="118">
        <f>SUM(BR78:BW78)</f>
        <v>0</v>
      </c>
      <c r="BR78" s="117"/>
      <c r="BS78" s="117"/>
      <c r="BT78" s="117"/>
      <c r="BU78" s="117"/>
      <c r="BV78" s="117"/>
      <c r="BW78" s="117"/>
      <c r="BX78" s="118">
        <f>SUM(BY78:CD78)</f>
        <v>0</v>
      </c>
      <c r="BY78" s="117"/>
      <c r="BZ78" s="117"/>
      <c r="CA78" s="117"/>
      <c r="CB78" s="117"/>
      <c r="CC78" s="117"/>
      <c r="CD78" s="117"/>
      <c r="CE78" s="118">
        <f>SUM(CF78:CK78)</f>
        <v>0</v>
      </c>
      <c r="CF78" s="117"/>
      <c r="CG78" s="117"/>
      <c r="CH78" s="117"/>
      <c r="CI78" s="117"/>
      <c r="CJ78" s="117"/>
      <c r="CK78" s="117"/>
      <c r="CL78" s="118">
        <f>SUM(CM78:CR78)</f>
        <v>0</v>
      </c>
      <c r="CM78" s="117"/>
      <c r="CN78" s="117"/>
      <c r="CO78" s="117"/>
      <c r="CP78" s="117"/>
      <c r="CQ78" s="117"/>
      <c r="CR78" s="117"/>
      <c r="CS78" s="118">
        <f>SUM(CT78:CY78)</f>
        <v>0</v>
      </c>
      <c r="CT78" s="117"/>
      <c r="CU78" s="117"/>
      <c r="CV78" s="117"/>
      <c r="CW78" s="117"/>
      <c r="CX78" s="117"/>
      <c r="CY78" s="117"/>
    </row>
    <row customHeight="1" ht="12">
      <c r="C79" s="121"/>
      <c r="D79" s="122" t="s">
        <v>277</v>
      </c>
      <c r="E79" s="119" t="s">
        <v>346</v>
      </c>
      <c r="F79" s="118">
        <f>SUM(G79:L79)</f>
        <v>0</v>
      </c>
      <c r="G79" s="117"/>
      <c r="H79" s="117"/>
      <c r="I79" s="117"/>
      <c r="J79" s="117"/>
      <c r="K79" s="117"/>
      <c r="L79" s="117"/>
      <c r="M79" s="118">
        <f>SUM(N79:S79)</f>
        <v>0</v>
      </c>
      <c r="N79" s="117"/>
      <c r="O79" s="117"/>
      <c r="P79" s="117"/>
      <c r="Q79" s="117"/>
      <c r="R79" s="117"/>
      <c r="S79" s="117"/>
      <c r="T79" s="118">
        <f>SUM(U79:Z79)</f>
        <v>0</v>
      </c>
      <c r="U79" s="117"/>
      <c r="V79" s="117"/>
      <c r="W79" s="117"/>
      <c r="X79" s="117"/>
      <c r="Y79" s="117"/>
      <c r="Z79" s="117"/>
      <c r="AA79" s="118">
        <f>SUM(AB79:AG79)</f>
        <v>0</v>
      </c>
      <c r="AB79" s="117"/>
      <c r="AC79" s="117"/>
      <c r="AD79" s="117"/>
      <c r="AE79" s="117"/>
      <c r="AF79" s="117"/>
      <c r="AG79" s="117"/>
      <c r="AH79" s="118">
        <f>SUM(AI79:AN79)</f>
        <v>0</v>
      </c>
      <c r="AI79" s="117"/>
      <c r="AJ79" s="117"/>
      <c r="AK79" s="117"/>
      <c r="AL79" s="117"/>
      <c r="AM79" s="117"/>
      <c r="AN79" s="117"/>
      <c r="AO79" s="118">
        <f>SUM(AP79:AU79)</f>
        <v>0</v>
      </c>
      <c r="AP79" s="117"/>
      <c r="AQ79" s="117"/>
      <c r="AR79" s="117"/>
      <c r="AS79" s="117"/>
      <c r="AT79" s="117"/>
      <c r="AU79" s="117"/>
      <c r="AV79" s="118">
        <f>SUM(AW79:BB79)</f>
        <v>0</v>
      </c>
      <c r="AW79" s="117"/>
      <c r="AX79" s="117"/>
      <c r="AY79" s="117"/>
      <c r="AZ79" s="117"/>
      <c r="BA79" s="117"/>
      <c r="BB79" s="117"/>
      <c r="BC79" s="118">
        <f>SUM(BD79:BI79)</f>
        <v>0</v>
      </c>
      <c r="BD79" s="117"/>
      <c r="BE79" s="117"/>
      <c r="BF79" s="117"/>
      <c r="BG79" s="117"/>
      <c r="BH79" s="117"/>
      <c r="BI79" s="117"/>
      <c r="BJ79" s="118">
        <f>SUM(BK79:BP79)</f>
        <v>0</v>
      </c>
      <c r="BK79" s="117"/>
      <c r="BL79" s="117"/>
      <c r="BM79" s="117"/>
      <c r="BN79" s="117"/>
      <c r="BO79" s="117"/>
      <c r="BP79" s="117"/>
      <c r="BQ79" s="118">
        <f>SUM(BR79:BW79)</f>
        <v>0</v>
      </c>
      <c r="BR79" s="117"/>
      <c r="BS79" s="117"/>
      <c r="BT79" s="117"/>
      <c r="BU79" s="117"/>
      <c r="BV79" s="117"/>
      <c r="BW79" s="117"/>
      <c r="BX79" s="118">
        <f>SUM(BY79:CD79)</f>
        <v>0</v>
      </c>
      <c r="BY79" s="117"/>
      <c r="BZ79" s="117"/>
      <c r="CA79" s="117"/>
      <c r="CB79" s="117"/>
      <c r="CC79" s="117"/>
      <c r="CD79" s="117"/>
      <c r="CE79" s="118">
        <f>SUM(CF79:CK79)</f>
        <v>0</v>
      </c>
      <c r="CF79" s="117"/>
      <c r="CG79" s="117"/>
      <c r="CH79" s="117"/>
      <c r="CI79" s="117"/>
      <c r="CJ79" s="117"/>
      <c r="CK79" s="117"/>
      <c r="CL79" s="118">
        <f>SUM(CM79:CR79)</f>
        <v>0</v>
      </c>
      <c r="CM79" s="117"/>
      <c r="CN79" s="117"/>
      <c r="CO79" s="117"/>
      <c r="CP79" s="117"/>
      <c r="CQ79" s="117"/>
      <c r="CR79" s="117"/>
      <c r="CS79" s="118">
        <f>SUM(CT79:CY79)</f>
        <v>0</v>
      </c>
      <c r="CT79" s="117"/>
      <c r="CU79" s="117"/>
      <c r="CV79" s="117"/>
      <c r="CW79" s="117"/>
      <c r="CX79" s="117"/>
      <c r="CY79" s="117"/>
    </row>
    <row customHeight="1" ht="12">
      <c r="C80" s="121"/>
      <c r="D80" s="122" t="s">
        <v>279</v>
      </c>
      <c r="E80" s="119" t="s">
        <v>347</v>
      </c>
      <c r="F80" s="118">
        <f>SUM(G80:L80)</f>
        <v>0</v>
      </c>
      <c r="G80" s="117"/>
      <c r="H80" s="117"/>
      <c r="I80" s="117"/>
      <c r="J80" s="117"/>
      <c r="K80" s="117"/>
      <c r="L80" s="117"/>
      <c r="M80" s="118">
        <f>SUM(N80:S80)</f>
        <v>0</v>
      </c>
      <c r="N80" s="117"/>
      <c r="O80" s="117"/>
      <c r="P80" s="117"/>
      <c r="Q80" s="117"/>
      <c r="R80" s="117"/>
      <c r="S80" s="117"/>
      <c r="T80" s="118">
        <f>SUM(U80:Z80)</f>
        <v>0</v>
      </c>
      <c r="U80" s="117"/>
      <c r="V80" s="117"/>
      <c r="W80" s="117"/>
      <c r="X80" s="117"/>
      <c r="Y80" s="117"/>
      <c r="Z80" s="117"/>
      <c r="AA80" s="118">
        <f>SUM(AB80:AG80)</f>
        <v>0</v>
      </c>
      <c r="AB80" s="117"/>
      <c r="AC80" s="117"/>
      <c r="AD80" s="117"/>
      <c r="AE80" s="117"/>
      <c r="AF80" s="117"/>
      <c r="AG80" s="117"/>
      <c r="AH80" s="118">
        <f>SUM(AI80:AN80)</f>
        <v>0</v>
      </c>
      <c r="AI80" s="117"/>
      <c r="AJ80" s="117"/>
      <c r="AK80" s="117"/>
      <c r="AL80" s="117"/>
      <c r="AM80" s="117"/>
      <c r="AN80" s="117"/>
      <c r="AO80" s="118">
        <f>SUM(AP80:AU80)</f>
        <v>0</v>
      </c>
      <c r="AP80" s="117"/>
      <c r="AQ80" s="117"/>
      <c r="AR80" s="117"/>
      <c r="AS80" s="117"/>
      <c r="AT80" s="117"/>
      <c r="AU80" s="117"/>
      <c r="AV80" s="118">
        <f>SUM(AW80:BB80)</f>
        <v>0</v>
      </c>
      <c r="AW80" s="117"/>
      <c r="AX80" s="117"/>
      <c r="AY80" s="117"/>
      <c r="AZ80" s="117"/>
      <c r="BA80" s="117"/>
      <c r="BB80" s="117"/>
      <c r="BC80" s="118">
        <f>SUM(BD80:BI80)</f>
        <v>0</v>
      </c>
      <c r="BD80" s="117"/>
      <c r="BE80" s="117"/>
      <c r="BF80" s="117"/>
      <c r="BG80" s="117"/>
      <c r="BH80" s="117"/>
      <c r="BI80" s="117"/>
      <c r="BJ80" s="118">
        <f>SUM(BK80:BP80)</f>
        <v>0</v>
      </c>
      <c r="BK80" s="117"/>
      <c r="BL80" s="117"/>
      <c r="BM80" s="117"/>
      <c r="BN80" s="117"/>
      <c r="BO80" s="117"/>
      <c r="BP80" s="117"/>
      <c r="BQ80" s="118">
        <f>SUM(BR80:BW80)</f>
        <v>0</v>
      </c>
      <c r="BR80" s="117"/>
      <c r="BS80" s="117"/>
      <c r="BT80" s="117"/>
      <c r="BU80" s="117"/>
      <c r="BV80" s="117"/>
      <c r="BW80" s="117"/>
      <c r="BX80" s="118">
        <f>SUM(BY80:CD80)</f>
        <v>0</v>
      </c>
      <c r="BY80" s="117"/>
      <c r="BZ80" s="117"/>
      <c r="CA80" s="117"/>
      <c r="CB80" s="117"/>
      <c r="CC80" s="117"/>
      <c r="CD80" s="117"/>
      <c r="CE80" s="118">
        <f>SUM(CF80:CK80)</f>
        <v>0</v>
      </c>
      <c r="CF80" s="117"/>
      <c r="CG80" s="117"/>
      <c r="CH80" s="117"/>
      <c r="CI80" s="117"/>
      <c r="CJ80" s="117"/>
      <c r="CK80" s="117"/>
      <c r="CL80" s="118">
        <f>SUM(CM80:CR80)</f>
        <v>0</v>
      </c>
      <c r="CM80" s="117"/>
      <c r="CN80" s="117"/>
      <c r="CO80" s="117"/>
      <c r="CP80" s="117"/>
      <c r="CQ80" s="117"/>
      <c r="CR80" s="117"/>
      <c r="CS80" s="118">
        <f>SUM(CT80:CY80)</f>
        <v>0</v>
      </c>
      <c r="CT80" s="117"/>
      <c r="CU80" s="117"/>
      <c r="CV80" s="117"/>
      <c r="CW80" s="117"/>
      <c r="CX80" s="117"/>
      <c r="CY80" s="117"/>
    </row>
    <row customHeight="1" ht="12">
      <c r="C81" s="121"/>
      <c r="D81" s="122" t="s">
        <v>281</v>
      </c>
      <c r="E81" s="119" t="s">
        <v>348</v>
      </c>
      <c r="F81" s="118">
        <f>SUM(G81:L81)</f>
        <v>0</v>
      </c>
      <c r="G81" s="117"/>
      <c r="H81" s="117"/>
      <c r="I81" s="117"/>
      <c r="J81" s="117"/>
      <c r="K81" s="117"/>
      <c r="L81" s="117"/>
      <c r="M81" s="118">
        <f>SUM(N81:S81)</f>
        <v>0</v>
      </c>
      <c r="N81" s="117"/>
      <c r="O81" s="117"/>
      <c r="P81" s="117"/>
      <c r="Q81" s="117"/>
      <c r="R81" s="117"/>
      <c r="S81" s="117"/>
      <c r="T81" s="118">
        <f>SUM(U81:Z81)</f>
        <v>0</v>
      </c>
      <c r="U81" s="117"/>
      <c r="V81" s="117"/>
      <c r="W81" s="117"/>
      <c r="X81" s="117"/>
      <c r="Y81" s="117"/>
      <c r="Z81" s="117"/>
      <c r="AA81" s="118">
        <f>SUM(AB81:AG81)</f>
        <v>0</v>
      </c>
      <c r="AB81" s="117"/>
      <c r="AC81" s="117"/>
      <c r="AD81" s="117"/>
      <c r="AE81" s="117"/>
      <c r="AF81" s="117"/>
      <c r="AG81" s="117"/>
      <c r="AH81" s="118">
        <f>SUM(AI81:AN81)</f>
        <v>0</v>
      </c>
      <c r="AI81" s="117"/>
      <c r="AJ81" s="117"/>
      <c r="AK81" s="117"/>
      <c r="AL81" s="117"/>
      <c r="AM81" s="117"/>
      <c r="AN81" s="117"/>
      <c r="AO81" s="118">
        <f>SUM(AP81:AU81)</f>
        <v>0</v>
      </c>
      <c r="AP81" s="117"/>
      <c r="AQ81" s="117"/>
      <c r="AR81" s="117"/>
      <c r="AS81" s="117"/>
      <c r="AT81" s="117"/>
      <c r="AU81" s="117"/>
      <c r="AV81" s="118">
        <f>SUM(AW81:BB81)</f>
        <v>0</v>
      </c>
      <c r="AW81" s="117"/>
      <c r="AX81" s="117"/>
      <c r="AY81" s="117"/>
      <c r="AZ81" s="117"/>
      <c r="BA81" s="117"/>
      <c r="BB81" s="117"/>
      <c r="BC81" s="118">
        <f>SUM(BD81:BI81)</f>
        <v>0</v>
      </c>
      <c r="BD81" s="117"/>
      <c r="BE81" s="117"/>
      <c r="BF81" s="117"/>
      <c r="BG81" s="117"/>
      <c r="BH81" s="117"/>
      <c r="BI81" s="117"/>
      <c r="BJ81" s="118">
        <f>SUM(BK81:BP81)</f>
        <v>0</v>
      </c>
      <c r="BK81" s="117"/>
      <c r="BL81" s="117"/>
      <c r="BM81" s="117"/>
      <c r="BN81" s="117"/>
      <c r="BO81" s="117"/>
      <c r="BP81" s="117"/>
      <c r="BQ81" s="118">
        <f>SUM(BR81:BW81)</f>
        <v>0</v>
      </c>
      <c r="BR81" s="117"/>
      <c r="BS81" s="117"/>
      <c r="BT81" s="117"/>
      <c r="BU81" s="117"/>
      <c r="BV81" s="117"/>
      <c r="BW81" s="117"/>
      <c r="BX81" s="118">
        <f>SUM(BY81:CD81)</f>
        <v>0</v>
      </c>
      <c r="BY81" s="117"/>
      <c r="BZ81" s="117"/>
      <c r="CA81" s="117"/>
      <c r="CB81" s="117"/>
      <c r="CC81" s="117"/>
      <c r="CD81" s="117"/>
      <c r="CE81" s="118">
        <f>SUM(CF81:CK81)</f>
        <v>0</v>
      </c>
      <c r="CF81" s="117"/>
      <c r="CG81" s="117"/>
      <c r="CH81" s="117"/>
      <c r="CI81" s="117"/>
      <c r="CJ81" s="117"/>
      <c r="CK81" s="117"/>
      <c r="CL81" s="118">
        <f>SUM(CM81:CR81)</f>
        <v>0</v>
      </c>
      <c r="CM81" s="117"/>
      <c r="CN81" s="117"/>
      <c r="CO81" s="117"/>
      <c r="CP81" s="117"/>
      <c r="CQ81" s="117"/>
      <c r="CR81" s="117"/>
      <c r="CS81" s="118">
        <f>SUM(CT81:CY81)</f>
        <v>0</v>
      </c>
      <c r="CT81" s="117"/>
      <c r="CU81" s="117"/>
      <c r="CV81" s="117"/>
      <c r="CW81" s="117"/>
      <c r="CX81" s="117"/>
      <c r="CY81" s="117"/>
    </row>
    <row customHeight="1" ht="12">
      <c r="C82" s="121"/>
      <c r="D82" s="122" t="s">
        <v>283</v>
      </c>
      <c r="E82" s="119" t="s">
        <v>349</v>
      </c>
      <c r="F82" s="118">
        <f>SUM(G82:L82)</f>
        <v>0</v>
      </c>
      <c r="G82" s="117"/>
      <c r="H82" s="117"/>
      <c r="I82" s="117"/>
      <c r="J82" s="117"/>
      <c r="K82" s="117"/>
      <c r="L82" s="117"/>
      <c r="M82" s="118">
        <f>SUM(N82:S82)</f>
        <v>0</v>
      </c>
      <c r="N82" s="117"/>
      <c r="O82" s="117"/>
      <c r="P82" s="117"/>
      <c r="Q82" s="117"/>
      <c r="R82" s="117"/>
      <c r="S82" s="117"/>
      <c r="T82" s="118">
        <f>SUM(U82:Z82)</f>
        <v>0</v>
      </c>
      <c r="U82" s="117"/>
      <c r="V82" s="117"/>
      <c r="W82" s="117"/>
      <c r="X82" s="117"/>
      <c r="Y82" s="117"/>
      <c r="Z82" s="117"/>
      <c r="AA82" s="118">
        <f>SUM(AB82:AG82)</f>
        <v>0</v>
      </c>
      <c r="AB82" s="117"/>
      <c r="AC82" s="117"/>
      <c r="AD82" s="117"/>
      <c r="AE82" s="117"/>
      <c r="AF82" s="117"/>
      <c r="AG82" s="117"/>
      <c r="AH82" s="118">
        <f>SUM(AI82:AN82)</f>
        <v>0</v>
      </c>
      <c r="AI82" s="117"/>
      <c r="AJ82" s="117"/>
      <c r="AK82" s="117"/>
      <c r="AL82" s="117"/>
      <c r="AM82" s="117"/>
      <c r="AN82" s="117"/>
      <c r="AO82" s="118">
        <f>SUM(AP82:AU82)</f>
        <v>0</v>
      </c>
      <c r="AP82" s="117"/>
      <c r="AQ82" s="117"/>
      <c r="AR82" s="117"/>
      <c r="AS82" s="117"/>
      <c r="AT82" s="117"/>
      <c r="AU82" s="117"/>
      <c r="AV82" s="118">
        <f>SUM(AW82:BB82)</f>
        <v>0</v>
      </c>
      <c r="AW82" s="117"/>
      <c r="AX82" s="117"/>
      <c r="AY82" s="117"/>
      <c r="AZ82" s="117"/>
      <c r="BA82" s="117"/>
      <c r="BB82" s="117"/>
      <c r="BC82" s="118">
        <f>SUM(BD82:BI82)</f>
        <v>0</v>
      </c>
      <c r="BD82" s="117"/>
      <c r="BE82" s="117"/>
      <c r="BF82" s="117"/>
      <c r="BG82" s="117"/>
      <c r="BH82" s="117"/>
      <c r="BI82" s="117"/>
      <c r="BJ82" s="118">
        <f>SUM(BK82:BP82)</f>
        <v>0</v>
      </c>
      <c r="BK82" s="117"/>
      <c r="BL82" s="117"/>
      <c r="BM82" s="117"/>
      <c r="BN82" s="117"/>
      <c r="BO82" s="117"/>
      <c r="BP82" s="117"/>
      <c r="BQ82" s="118">
        <f>SUM(BR82:BW82)</f>
        <v>0</v>
      </c>
      <c r="BR82" s="117"/>
      <c r="BS82" s="117"/>
      <c r="BT82" s="117"/>
      <c r="BU82" s="117"/>
      <c r="BV82" s="117"/>
      <c r="BW82" s="117"/>
      <c r="BX82" s="118">
        <f>SUM(BY82:CD82)</f>
        <v>0</v>
      </c>
      <c r="BY82" s="117"/>
      <c r="BZ82" s="117"/>
      <c r="CA82" s="117"/>
      <c r="CB82" s="117"/>
      <c r="CC82" s="117"/>
      <c r="CD82" s="117"/>
      <c r="CE82" s="118">
        <f>SUM(CF82:CK82)</f>
        <v>0</v>
      </c>
      <c r="CF82" s="117"/>
      <c r="CG82" s="117"/>
      <c r="CH82" s="117"/>
      <c r="CI82" s="117"/>
      <c r="CJ82" s="117"/>
      <c r="CK82" s="117"/>
      <c r="CL82" s="118">
        <f>SUM(CM82:CR82)</f>
        <v>0</v>
      </c>
      <c r="CM82" s="117"/>
      <c r="CN82" s="117"/>
      <c r="CO82" s="117"/>
      <c r="CP82" s="117"/>
      <c r="CQ82" s="117"/>
      <c r="CR82" s="117"/>
      <c r="CS82" s="118">
        <f>SUM(CT82:CY82)</f>
        <v>0</v>
      </c>
      <c r="CT82" s="117"/>
      <c r="CU82" s="117"/>
      <c r="CV82" s="117"/>
      <c r="CW82" s="117"/>
      <c r="CX82" s="117"/>
      <c r="CY82" s="117"/>
    </row>
    <row customHeight="1" ht="12">
      <c r="C83" s="121"/>
      <c r="D83" s="122" t="s">
        <v>285</v>
      </c>
      <c r="E83" s="119" t="s">
        <v>350</v>
      </c>
      <c r="F83" s="118">
        <f>SUM(G83:L83)</f>
        <v>0</v>
      </c>
      <c r="G83" s="117"/>
      <c r="H83" s="117"/>
      <c r="I83" s="117"/>
      <c r="J83" s="117"/>
      <c r="K83" s="117"/>
      <c r="L83" s="117"/>
      <c r="M83" s="118">
        <f>SUM(N83:S83)</f>
        <v>0</v>
      </c>
      <c r="N83" s="117"/>
      <c r="O83" s="117"/>
      <c r="P83" s="117"/>
      <c r="Q83" s="117"/>
      <c r="R83" s="117"/>
      <c r="S83" s="117"/>
      <c r="T83" s="118">
        <f>SUM(U83:Z83)</f>
        <v>0</v>
      </c>
      <c r="U83" s="117"/>
      <c r="V83" s="117"/>
      <c r="W83" s="117"/>
      <c r="X83" s="117"/>
      <c r="Y83" s="117"/>
      <c r="Z83" s="117"/>
      <c r="AA83" s="118">
        <f>SUM(AB83:AG83)</f>
        <v>0</v>
      </c>
      <c r="AB83" s="117"/>
      <c r="AC83" s="117"/>
      <c r="AD83" s="117"/>
      <c r="AE83" s="117"/>
      <c r="AF83" s="117"/>
      <c r="AG83" s="117"/>
      <c r="AH83" s="118">
        <f>SUM(AI83:AN83)</f>
        <v>0</v>
      </c>
      <c r="AI83" s="117"/>
      <c r="AJ83" s="117"/>
      <c r="AK83" s="117"/>
      <c r="AL83" s="117"/>
      <c r="AM83" s="117"/>
      <c r="AN83" s="117"/>
      <c r="AO83" s="118">
        <f>SUM(AP83:AU83)</f>
        <v>0</v>
      </c>
      <c r="AP83" s="117"/>
      <c r="AQ83" s="117"/>
      <c r="AR83" s="117"/>
      <c r="AS83" s="117"/>
      <c r="AT83" s="117"/>
      <c r="AU83" s="117"/>
      <c r="AV83" s="118">
        <f>SUM(AW83:BB83)</f>
        <v>0</v>
      </c>
      <c r="AW83" s="117"/>
      <c r="AX83" s="117"/>
      <c r="AY83" s="117"/>
      <c r="AZ83" s="117"/>
      <c r="BA83" s="117"/>
      <c r="BB83" s="117"/>
      <c r="BC83" s="118">
        <f>SUM(BD83:BI83)</f>
        <v>0</v>
      </c>
      <c r="BD83" s="117"/>
      <c r="BE83" s="117"/>
      <c r="BF83" s="117"/>
      <c r="BG83" s="117"/>
      <c r="BH83" s="117"/>
      <c r="BI83" s="117"/>
      <c r="BJ83" s="118">
        <f>SUM(BK83:BP83)</f>
        <v>0</v>
      </c>
      <c r="BK83" s="117"/>
      <c r="BL83" s="117"/>
      <c r="BM83" s="117"/>
      <c r="BN83" s="117"/>
      <c r="BO83" s="117"/>
      <c r="BP83" s="117"/>
      <c r="BQ83" s="118">
        <f>SUM(BR83:BW83)</f>
        <v>0</v>
      </c>
      <c r="BR83" s="117"/>
      <c r="BS83" s="117"/>
      <c r="BT83" s="117"/>
      <c r="BU83" s="117"/>
      <c r="BV83" s="117"/>
      <c r="BW83" s="117"/>
      <c r="BX83" s="118">
        <f>SUM(BY83:CD83)</f>
        <v>0</v>
      </c>
      <c r="BY83" s="117"/>
      <c r="BZ83" s="117"/>
      <c r="CA83" s="117"/>
      <c r="CB83" s="117"/>
      <c r="CC83" s="117"/>
      <c r="CD83" s="117"/>
      <c r="CE83" s="118">
        <f>SUM(CF83:CK83)</f>
        <v>0</v>
      </c>
      <c r="CF83" s="117"/>
      <c r="CG83" s="117"/>
      <c r="CH83" s="117"/>
      <c r="CI83" s="117"/>
      <c r="CJ83" s="117"/>
      <c r="CK83" s="117"/>
      <c r="CL83" s="118">
        <f>SUM(CM83:CR83)</f>
        <v>0</v>
      </c>
      <c r="CM83" s="117"/>
      <c r="CN83" s="117"/>
      <c r="CO83" s="117"/>
      <c r="CP83" s="117"/>
      <c r="CQ83" s="117"/>
      <c r="CR83" s="117"/>
      <c r="CS83" s="118">
        <f>SUM(CT83:CY83)</f>
        <v>0</v>
      </c>
      <c r="CT83" s="117"/>
      <c r="CU83" s="117"/>
      <c r="CV83" s="117"/>
      <c r="CW83" s="117"/>
      <c r="CX83" s="117"/>
      <c r="CY83" s="117"/>
    </row>
    <row customHeight="1" ht="12">
      <c r="C84" s="121"/>
      <c r="D84" s="120" t="s">
        <v>287</v>
      </c>
      <c r="E84" s="119" t="s">
        <v>351</v>
      </c>
      <c r="F84" s="118">
        <f>SUM(G84:L84)</f>
        <v>0</v>
      </c>
      <c r="G84" s="117"/>
      <c r="H84" s="117"/>
      <c r="I84" s="117"/>
      <c r="J84" s="117"/>
      <c r="K84" s="117"/>
      <c r="L84" s="117"/>
      <c r="M84" s="118">
        <f>SUM(N84:S84)</f>
        <v>0</v>
      </c>
      <c r="N84" s="117"/>
      <c r="O84" s="117"/>
      <c r="P84" s="117"/>
      <c r="Q84" s="117"/>
      <c r="R84" s="117"/>
      <c r="S84" s="117"/>
      <c r="T84" s="118">
        <f>SUM(U84:Z84)</f>
        <v>0</v>
      </c>
      <c r="U84" s="117"/>
      <c r="V84" s="117"/>
      <c r="W84" s="117"/>
      <c r="X84" s="117"/>
      <c r="Y84" s="117"/>
      <c r="Z84" s="117"/>
      <c r="AA84" s="118">
        <f>SUM(AB84:AG84)</f>
        <v>0</v>
      </c>
      <c r="AB84" s="117"/>
      <c r="AC84" s="117"/>
      <c r="AD84" s="117"/>
      <c r="AE84" s="117"/>
      <c r="AF84" s="117"/>
      <c r="AG84" s="117"/>
      <c r="AH84" s="118">
        <f>SUM(AI84:AN84)</f>
        <v>0</v>
      </c>
      <c r="AI84" s="117"/>
      <c r="AJ84" s="117"/>
      <c r="AK84" s="117"/>
      <c r="AL84" s="117"/>
      <c r="AM84" s="117"/>
      <c r="AN84" s="117"/>
      <c r="AO84" s="118">
        <f>SUM(AP84:AU84)</f>
        <v>0</v>
      </c>
      <c r="AP84" s="117"/>
      <c r="AQ84" s="117"/>
      <c r="AR84" s="117"/>
      <c r="AS84" s="117"/>
      <c r="AT84" s="117"/>
      <c r="AU84" s="117"/>
      <c r="AV84" s="118">
        <f>SUM(AW84:BB84)</f>
        <v>0</v>
      </c>
      <c r="AW84" s="117"/>
      <c r="AX84" s="117"/>
      <c r="AY84" s="117"/>
      <c r="AZ84" s="117"/>
      <c r="BA84" s="117"/>
      <c r="BB84" s="117"/>
      <c r="BC84" s="118">
        <f>SUM(BD84:BI84)</f>
        <v>0</v>
      </c>
      <c r="BD84" s="117"/>
      <c r="BE84" s="117"/>
      <c r="BF84" s="117"/>
      <c r="BG84" s="117"/>
      <c r="BH84" s="117"/>
      <c r="BI84" s="117"/>
      <c r="BJ84" s="118">
        <f>SUM(BK84:BP84)</f>
        <v>0</v>
      </c>
      <c r="BK84" s="117"/>
      <c r="BL84" s="117"/>
      <c r="BM84" s="117"/>
      <c r="BN84" s="117"/>
      <c r="BO84" s="117"/>
      <c r="BP84" s="117"/>
      <c r="BQ84" s="118">
        <f>SUM(BR84:BW84)</f>
        <v>0</v>
      </c>
      <c r="BR84" s="117"/>
      <c r="BS84" s="117"/>
      <c r="BT84" s="117"/>
      <c r="BU84" s="117"/>
      <c r="BV84" s="117"/>
      <c r="BW84" s="117"/>
      <c r="BX84" s="118">
        <f>SUM(BY84:CD84)</f>
        <v>0</v>
      </c>
      <c r="BY84" s="117"/>
      <c r="BZ84" s="117"/>
      <c r="CA84" s="117"/>
      <c r="CB84" s="117"/>
      <c r="CC84" s="117"/>
      <c r="CD84" s="117"/>
      <c r="CE84" s="118">
        <f>SUM(CF84:CK84)</f>
        <v>0</v>
      </c>
      <c r="CF84" s="117"/>
      <c r="CG84" s="117"/>
      <c r="CH84" s="117"/>
      <c r="CI84" s="117"/>
      <c r="CJ84" s="117"/>
      <c r="CK84" s="117"/>
      <c r="CL84" s="118">
        <f>SUM(CM84:CR84)</f>
        <v>0</v>
      </c>
      <c r="CM84" s="117"/>
      <c r="CN84" s="117"/>
      <c r="CO84" s="117"/>
      <c r="CP84" s="117"/>
      <c r="CQ84" s="117"/>
      <c r="CR84" s="117"/>
      <c r="CS84" s="118">
        <f>SUM(CT84:CY84)</f>
        <v>0</v>
      </c>
      <c r="CT84" s="117"/>
      <c r="CU84" s="117"/>
      <c r="CV84" s="117"/>
      <c r="CW84" s="117"/>
      <c r="CX84" s="117"/>
      <c r="CY84" s="117"/>
    </row>
    <row customHeight="1" ht="12">
      <c r="C85" s="121"/>
      <c r="D85" s="120" t="s">
        <v>289</v>
      </c>
      <c r="E85" s="119" t="s">
        <v>352</v>
      </c>
      <c r="F85" s="118">
        <f>SUM(G85:L85)</f>
        <v>0</v>
      </c>
      <c r="G85" s="117"/>
      <c r="H85" s="117"/>
      <c r="I85" s="117"/>
      <c r="J85" s="117"/>
      <c r="K85" s="117"/>
      <c r="L85" s="117"/>
      <c r="M85" s="118">
        <f>SUM(N85:S85)</f>
        <v>0</v>
      </c>
      <c r="N85" s="117"/>
      <c r="O85" s="117"/>
      <c r="P85" s="117"/>
      <c r="Q85" s="117"/>
      <c r="R85" s="117"/>
      <c r="S85" s="117"/>
      <c r="T85" s="118">
        <f>SUM(U85:Z85)</f>
        <v>0</v>
      </c>
      <c r="U85" s="117"/>
      <c r="V85" s="117"/>
      <c r="W85" s="117"/>
      <c r="X85" s="117"/>
      <c r="Y85" s="117"/>
      <c r="Z85" s="117"/>
      <c r="AA85" s="118">
        <f>SUM(AB85:AG85)</f>
        <v>0</v>
      </c>
      <c r="AB85" s="117"/>
      <c r="AC85" s="117"/>
      <c r="AD85" s="117"/>
      <c r="AE85" s="117"/>
      <c r="AF85" s="117"/>
      <c r="AG85" s="117"/>
      <c r="AH85" s="118">
        <f>SUM(AI85:AN85)</f>
        <v>0</v>
      </c>
      <c r="AI85" s="117"/>
      <c r="AJ85" s="117"/>
      <c r="AK85" s="117"/>
      <c r="AL85" s="117"/>
      <c r="AM85" s="117"/>
      <c r="AN85" s="117"/>
      <c r="AO85" s="118">
        <f>SUM(AP85:AU85)</f>
        <v>0</v>
      </c>
      <c r="AP85" s="117"/>
      <c r="AQ85" s="117"/>
      <c r="AR85" s="117"/>
      <c r="AS85" s="117"/>
      <c r="AT85" s="117"/>
      <c r="AU85" s="117"/>
      <c r="AV85" s="118">
        <f>SUM(AW85:BB85)</f>
        <v>0</v>
      </c>
      <c r="AW85" s="117"/>
      <c r="AX85" s="117"/>
      <c r="AY85" s="117"/>
      <c r="AZ85" s="117"/>
      <c r="BA85" s="117"/>
      <c r="BB85" s="117"/>
      <c r="BC85" s="118">
        <f>SUM(BD85:BI85)</f>
        <v>0</v>
      </c>
      <c r="BD85" s="117"/>
      <c r="BE85" s="117"/>
      <c r="BF85" s="117"/>
      <c r="BG85" s="117"/>
      <c r="BH85" s="117"/>
      <c r="BI85" s="117"/>
      <c r="BJ85" s="118">
        <f>SUM(BK85:BP85)</f>
        <v>0</v>
      </c>
      <c r="BK85" s="117"/>
      <c r="BL85" s="117"/>
      <c r="BM85" s="117"/>
      <c r="BN85" s="117"/>
      <c r="BO85" s="117"/>
      <c r="BP85" s="117"/>
      <c r="BQ85" s="118">
        <f>SUM(BR85:BW85)</f>
        <v>0</v>
      </c>
      <c r="BR85" s="117"/>
      <c r="BS85" s="117"/>
      <c r="BT85" s="117"/>
      <c r="BU85" s="117"/>
      <c r="BV85" s="117"/>
      <c r="BW85" s="117"/>
      <c r="BX85" s="118">
        <f>SUM(BY85:CD85)</f>
        <v>0</v>
      </c>
      <c r="BY85" s="117"/>
      <c r="BZ85" s="117"/>
      <c r="CA85" s="117"/>
      <c r="CB85" s="117"/>
      <c r="CC85" s="117"/>
      <c r="CD85" s="117"/>
      <c r="CE85" s="118">
        <f>SUM(CF85:CK85)</f>
        <v>0</v>
      </c>
      <c r="CF85" s="117"/>
      <c r="CG85" s="117"/>
      <c r="CH85" s="117"/>
      <c r="CI85" s="117"/>
      <c r="CJ85" s="117"/>
      <c r="CK85" s="117"/>
      <c r="CL85" s="118">
        <f>SUM(CM85:CR85)</f>
        <v>0</v>
      </c>
      <c r="CM85" s="117"/>
      <c r="CN85" s="117"/>
      <c r="CO85" s="117"/>
      <c r="CP85" s="117"/>
      <c r="CQ85" s="117"/>
      <c r="CR85" s="117"/>
      <c r="CS85" s="118">
        <f>SUM(CT85:CY85)</f>
        <v>0</v>
      </c>
      <c r="CT85" s="117"/>
      <c r="CU85" s="117"/>
      <c r="CV85" s="117"/>
      <c r="CW85" s="117"/>
      <c r="CX85" s="117"/>
      <c r="CY85" s="117"/>
    </row>
    <row customHeight="1" ht="12">
      <c r="C86" s="121"/>
      <c r="D86" s="120" t="s">
        <v>291</v>
      </c>
      <c r="E86" s="119" t="s">
        <v>353</v>
      </c>
      <c r="F86" s="118">
        <f>SUM(G86:L86)</f>
        <v>0</v>
      </c>
      <c r="G86" s="117"/>
      <c r="H86" s="117"/>
      <c r="I86" s="117"/>
      <c r="J86" s="117"/>
      <c r="K86" s="117"/>
      <c r="L86" s="117"/>
      <c r="M86" s="118">
        <f>SUM(N86:S86)</f>
        <v>0</v>
      </c>
      <c r="N86" s="117"/>
      <c r="O86" s="117"/>
      <c r="P86" s="117"/>
      <c r="Q86" s="117"/>
      <c r="R86" s="117"/>
      <c r="S86" s="117"/>
      <c r="T86" s="118">
        <f>SUM(U86:Z86)</f>
        <v>0</v>
      </c>
      <c r="U86" s="117"/>
      <c r="V86" s="117"/>
      <c r="W86" s="117"/>
      <c r="X86" s="117"/>
      <c r="Y86" s="117"/>
      <c r="Z86" s="117"/>
      <c r="AA86" s="118">
        <f>SUM(AB86:AG86)</f>
        <v>0</v>
      </c>
      <c r="AB86" s="117"/>
      <c r="AC86" s="117"/>
      <c r="AD86" s="117"/>
      <c r="AE86" s="117"/>
      <c r="AF86" s="117"/>
      <c r="AG86" s="117"/>
      <c r="AH86" s="118">
        <f>SUM(AI86:AN86)</f>
        <v>0</v>
      </c>
      <c r="AI86" s="117"/>
      <c r="AJ86" s="117"/>
      <c r="AK86" s="117"/>
      <c r="AL86" s="117"/>
      <c r="AM86" s="117"/>
      <c r="AN86" s="117"/>
      <c r="AO86" s="118">
        <f>SUM(AP86:AU86)</f>
        <v>0</v>
      </c>
      <c r="AP86" s="117"/>
      <c r="AQ86" s="117"/>
      <c r="AR86" s="117"/>
      <c r="AS86" s="117"/>
      <c r="AT86" s="117"/>
      <c r="AU86" s="117"/>
      <c r="AV86" s="118">
        <f>SUM(AW86:BB86)</f>
        <v>0</v>
      </c>
      <c r="AW86" s="117"/>
      <c r="AX86" s="117"/>
      <c r="AY86" s="117"/>
      <c r="AZ86" s="117"/>
      <c r="BA86" s="117"/>
      <c r="BB86" s="117"/>
      <c r="BC86" s="118">
        <f>SUM(BD86:BI86)</f>
        <v>0</v>
      </c>
      <c r="BD86" s="117"/>
      <c r="BE86" s="117"/>
      <c r="BF86" s="117"/>
      <c r="BG86" s="117"/>
      <c r="BH86" s="117"/>
      <c r="BI86" s="117"/>
      <c r="BJ86" s="118">
        <f>SUM(BK86:BP86)</f>
        <v>0</v>
      </c>
      <c r="BK86" s="117"/>
      <c r="BL86" s="117"/>
      <c r="BM86" s="117"/>
      <c r="BN86" s="117"/>
      <c r="BO86" s="117"/>
      <c r="BP86" s="117"/>
      <c r="BQ86" s="118">
        <f>SUM(BR86:BW86)</f>
        <v>0</v>
      </c>
      <c r="BR86" s="117"/>
      <c r="BS86" s="117"/>
      <c r="BT86" s="117"/>
      <c r="BU86" s="117"/>
      <c r="BV86" s="117"/>
      <c r="BW86" s="117"/>
      <c r="BX86" s="118">
        <f>SUM(BY86:CD86)</f>
        <v>0</v>
      </c>
      <c r="BY86" s="117"/>
      <c r="BZ86" s="117"/>
      <c r="CA86" s="117"/>
      <c r="CB86" s="117"/>
      <c r="CC86" s="117"/>
      <c r="CD86" s="117"/>
      <c r="CE86" s="118">
        <f>SUM(CF86:CK86)</f>
        <v>0</v>
      </c>
      <c r="CF86" s="117"/>
      <c r="CG86" s="117"/>
      <c r="CH86" s="117"/>
      <c r="CI86" s="117"/>
      <c r="CJ86" s="117"/>
      <c r="CK86" s="117"/>
      <c r="CL86" s="118">
        <f>SUM(CM86:CR86)</f>
        <v>0</v>
      </c>
      <c r="CM86" s="117"/>
      <c r="CN86" s="117"/>
      <c r="CO86" s="117"/>
      <c r="CP86" s="117"/>
      <c r="CQ86" s="117"/>
      <c r="CR86" s="117"/>
      <c r="CS86" s="118">
        <f>SUM(CT86:CY86)</f>
        <v>0</v>
      </c>
      <c r="CT86" s="117"/>
      <c r="CU86" s="117"/>
      <c r="CV86" s="117"/>
      <c r="CW86" s="117"/>
      <c r="CX86" s="117"/>
      <c r="CY86" s="117"/>
    </row>
    <row customHeight="1" ht="12">
      <c r="C87" s="121"/>
      <c r="D87" s="120" t="s">
        <v>293</v>
      </c>
      <c r="E87" s="119" t="s">
        <v>354</v>
      </c>
      <c r="F87" s="118">
        <f>SUM(G87:L87)</f>
        <v>0</v>
      </c>
      <c r="G87" s="117"/>
      <c r="H87" s="117"/>
      <c r="I87" s="117"/>
      <c r="J87" s="117"/>
      <c r="K87" s="117"/>
      <c r="L87" s="117"/>
      <c r="M87" s="118">
        <f>SUM(N87:S87)</f>
        <v>0</v>
      </c>
      <c r="N87" s="117"/>
      <c r="O87" s="117"/>
      <c r="P87" s="117"/>
      <c r="Q87" s="117"/>
      <c r="R87" s="117"/>
      <c r="S87" s="117"/>
      <c r="T87" s="118">
        <f>SUM(U87:Z87)</f>
        <v>0</v>
      </c>
      <c r="U87" s="117"/>
      <c r="V87" s="117"/>
      <c r="W87" s="117"/>
      <c r="X87" s="117"/>
      <c r="Y87" s="117"/>
      <c r="Z87" s="117"/>
      <c r="AA87" s="118">
        <f>SUM(AB87:AG87)</f>
        <v>0</v>
      </c>
      <c r="AB87" s="117"/>
      <c r="AC87" s="117"/>
      <c r="AD87" s="117"/>
      <c r="AE87" s="117"/>
      <c r="AF87" s="117"/>
      <c r="AG87" s="117"/>
      <c r="AH87" s="118">
        <f>SUM(AI87:AN87)</f>
        <v>0</v>
      </c>
      <c r="AI87" s="117"/>
      <c r="AJ87" s="117"/>
      <c r="AK87" s="117"/>
      <c r="AL87" s="117"/>
      <c r="AM87" s="117"/>
      <c r="AN87" s="117"/>
      <c r="AO87" s="118">
        <f>SUM(AP87:AU87)</f>
        <v>0</v>
      </c>
      <c r="AP87" s="117"/>
      <c r="AQ87" s="117"/>
      <c r="AR87" s="117"/>
      <c r="AS87" s="117"/>
      <c r="AT87" s="117"/>
      <c r="AU87" s="117"/>
      <c r="AV87" s="118">
        <f>SUM(AW87:BB87)</f>
        <v>0</v>
      </c>
      <c r="AW87" s="117"/>
      <c r="AX87" s="117"/>
      <c r="AY87" s="117"/>
      <c r="AZ87" s="117"/>
      <c r="BA87" s="117"/>
      <c r="BB87" s="117"/>
      <c r="BC87" s="118">
        <f>SUM(BD87:BI87)</f>
        <v>0</v>
      </c>
      <c r="BD87" s="117"/>
      <c r="BE87" s="117"/>
      <c r="BF87" s="117"/>
      <c r="BG87" s="117"/>
      <c r="BH87" s="117"/>
      <c r="BI87" s="117"/>
      <c r="BJ87" s="118">
        <f>SUM(BK87:BP87)</f>
        <v>0</v>
      </c>
      <c r="BK87" s="117"/>
      <c r="BL87" s="117"/>
      <c r="BM87" s="117"/>
      <c r="BN87" s="117"/>
      <c r="BO87" s="117"/>
      <c r="BP87" s="117"/>
      <c r="BQ87" s="118">
        <f>SUM(BR87:BW87)</f>
        <v>0</v>
      </c>
      <c r="BR87" s="117"/>
      <c r="BS87" s="117"/>
      <c r="BT87" s="117"/>
      <c r="BU87" s="117"/>
      <c r="BV87" s="117"/>
      <c r="BW87" s="117"/>
      <c r="BX87" s="118">
        <f>SUM(BY87:CD87)</f>
        <v>0</v>
      </c>
      <c r="BY87" s="117"/>
      <c r="BZ87" s="117"/>
      <c r="CA87" s="117"/>
      <c r="CB87" s="117"/>
      <c r="CC87" s="117"/>
      <c r="CD87" s="117"/>
      <c r="CE87" s="118">
        <f>SUM(CF87:CK87)</f>
        <v>0</v>
      </c>
      <c r="CF87" s="117"/>
      <c r="CG87" s="117"/>
      <c r="CH87" s="117"/>
      <c r="CI87" s="117"/>
      <c r="CJ87" s="117"/>
      <c r="CK87" s="117"/>
      <c r="CL87" s="118">
        <f>SUM(CM87:CR87)</f>
        <v>0</v>
      </c>
      <c r="CM87" s="117"/>
      <c r="CN87" s="117"/>
      <c r="CO87" s="117"/>
      <c r="CP87" s="117"/>
      <c r="CQ87" s="117"/>
      <c r="CR87" s="117"/>
      <c r="CS87" s="118">
        <f>SUM(CT87:CY87)</f>
        <v>0</v>
      </c>
      <c r="CT87" s="117"/>
      <c r="CU87" s="117"/>
      <c r="CV87" s="117"/>
      <c r="CW87" s="117"/>
      <c r="CX87" s="117"/>
      <c r="CY87" s="117"/>
    </row>
    <row customHeight="1" ht="12">
      <c r="C88" s="121"/>
      <c r="D88" s="120" t="s">
        <v>295</v>
      </c>
      <c r="E88" s="119" t="s">
        <v>355</v>
      </c>
      <c r="F88" s="118">
        <f>SUM(G88:L88)</f>
        <v>0</v>
      </c>
      <c r="G88" s="117"/>
      <c r="H88" s="117"/>
      <c r="I88" s="117"/>
      <c r="J88" s="117"/>
      <c r="K88" s="117"/>
      <c r="L88" s="117"/>
      <c r="M88" s="118">
        <f>SUM(N88:S88)</f>
        <v>0</v>
      </c>
      <c r="N88" s="117"/>
      <c r="O88" s="117"/>
      <c r="P88" s="117"/>
      <c r="Q88" s="117"/>
      <c r="R88" s="117"/>
      <c r="S88" s="117"/>
      <c r="T88" s="118">
        <f>SUM(U88:Z88)</f>
        <v>0</v>
      </c>
      <c r="U88" s="117"/>
      <c r="V88" s="117"/>
      <c r="W88" s="117"/>
      <c r="X88" s="117"/>
      <c r="Y88" s="117"/>
      <c r="Z88" s="117"/>
      <c r="AA88" s="118">
        <f>SUM(AB88:AG88)</f>
        <v>0</v>
      </c>
      <c r="AB88" s="117"/>
      <c r="AC88" s="117"/>
      <c r="AD88" s="117"/>
      <c r="AE88" s="117"/>
      <c r="AF88" s="117"/>
      <c r="AG88" s="117"/>
      <c r="AH88" s="118">
        <f>SUM(AI88:AN88)</f>
        <v>0</v>
      </c>
      <c r="AI88" s="117"/>
      <c r="AJ88" s="117"/>
      <c r="AK88" s="117"/>
      <c r="AL88" s="117"/>
      <c r="AM88" s="117"/>
      <c r="AN88" s="117"/>
      <c r="AO88" s="118">
        <f>SUM(AP88:AU88)</f>
        <v>0</v>
      </c>
      <c r="AP88" s="117"/>
      <c r="AQ88" s="117"/>
      <c r="AR88" s="117"/>
      <c r="AS88" s="117"/>
      <c r="AT88" s="117"/>
      <c r="AU88" s="117"/>
      <c r="AV88" s="118">
        <f>SUM(AW88:BB88)</f>
        <v>0</v>
      </c>
      <c r="AW88" s="117"/>
      <c r="AX88" s="117"/>
      <c r="AY88" s="117"/>
      <c r="AZ88" s="117"/>
      <c r="BA88" s="117"/>
      <c r="BB88" s="117"/>
      <c r="BC88" s="118">
        <f>SUM(BD88:BI88)</f>
        <v>0</v>
      </c>
      <c r="BD88" s="117"/>
      <c r="BE88" s="117"/>
      <c r="BF88" s="117"/>
      <c r="BG88" s="117"/>
      <c r="BH88" s="117"/>
      <c r="BI88" s="117"/>
      <c r="BJ88" s="118">
        <f>SUM(BK88:BP88)</f>
        <v>0</v>
      </c>
      <c r="BK88" s="117"/>
      <c r="BL88" s="117"/>
      <c r="BM88" s="117"/>
      <c r="BN88" s="117"/>
      <c r="BO88" s="117"/>
      <c r="BP88" s="117"/>
      <c r="BQ88" s="118">
        <f>SUM(BR88:BW88)</f>
        <v>0</v>
      </c>
      <c r="BR88" s="117"/>
      <c r="BS88" s="117"/>
      <c r="BT88" s="117"/>
      <c r="BU88" s="117"/>
      <c r="BV88" s="117"/>
      <c r="BW88" s="117"/>
      <c r="BX88" s="118">
        <f>SUM(BY88:CD88)</f>
        <v>0</v>
      </c>
      <c r="BY88" s="117"/>
      <c r="BZ88" s="117"/>
      <c r="CA88" s="117"/>
      <c r="CB88" s="117"/>
      <c r="CC88" s="117"/>
      <c r="CD88" s="117"/>
      <c r="CE88" s="118">
        <f>SUM(CF88:CK88)</f>
        <v>0</v>
      </c>
      <c r="CF88" s="117"/>
      <c r="CG88" s="117"/>
      <c r="CH88" s="117"/>
      <c r="CI88" s="117"/>
      <c r="CJ88" s="117"/>
      <c r="CK88" s="117"/>
      <c r="CL88" s="118">
        <f>SUM(CM88:CR88)</f>
        <v>0</v>
      </c>
      <c r="CM88" s="117"/>
      <c r="CN88" s="117"/>
      <c r="CO88" s="117"/>
      <c r="CP88" s="117"/>
      <c r="CQ88" s="117"/>
      <c r="CR88" s="117"/>
      <c r="CS88" s="118">
        <f>SUM(CT88:CY88)</f>
        <v>0</v>
      </c>
      <c r="CT88" s="117"/>
      <c r="CU88" s="117"/>
      <c r="CV88" s="117"/>
      <c r="CW88" s="117"/>
      <c r="CX88" s="117"/>
      <c r="CY88" s="117"/>
    </row>
    <row customHeight="1" ht="12">
      <c r="C89" s="121"/>
      <c r="D89" s="120" t="s">
        <v>297</v>
      </c>
      <c r="E89" s="119" t="s">
        <v>356</v>
      </c>
      <c r="F89" s="118">
        <f>SUM(G89:L89)</f>
        <v>0</v>
      </c>
      <c r="G89" s="117"/>
      <c r="H89" s="117"/>
      <c r="I89" s="117"/>
      <c r="J89" s="117"/>
      <c r="K89" s="117"/>
      <c r="L89" s="117"/>
      <c r="M89" s="118">
        <f>SUM(N89:S89)</f>
        <v>0</v>
      </c>
      <c r="N89" s="117"/>
      <c r="O89" s="117"/>
      <c r="P89" s="117"/>
      <c r="Q89" s="117"/>
      <c r="R89" s="117"/>
      <c r="S89" s="117"/>
      <c r="T89" s="118">
        <f>SUM(U89:Z89)</f>
        <v>0</v>
      </c>
      <c r="U89" s="117"/>
      <c r="V89" s="117"/>
      <c r="W89" s="117"/>
      <c r="X89" s="117"/>
      <c r="Y89" s="117"/>
      <c r="Z89" s="117"/>
      <c r="AA89" s="118">
        <f>SUM(AB89:AG89)</f>
        <v>0</v>
      </c>
      <c r="AB89" s="117"/>
      <c r="AC89" s="117"/>
      <c r="AD89" s="117"/>
      <c r="AE89" s="117"/>
      <c r="AF89" s="117"/>
      <c r="AG89" s="117"/>
      <c r="AH89" s="118">
        <f>SUM(AI89:AN89)</f>
        <v>0</v>
      </c>
      <c r="AI89" s="117"/>
      <c r="AJ89" s="117"/>
      <c r="AK89" s="117"/>
      <c r="AL89" s="117"/>
      <c r="AM89" s="117"/>
      <c r="AN89" s="117"/>
      <c r="AO89" s="118">
        <f>SUM(AP89:AU89)</f>
        <v>0</v>
      </c>
      <c r="AP89" s="117"/>
      <c r="AQ89" s="117"/>
      <c r="AR89" s="117"/>
      <c r="AS89" s="117"/>
      <c r="AT89" s="117"/>
      <c r="AU89" s="117"/>
      <c r="AV89" s="118">
        <f>SUM(AW89:BB89)</f>
        <v>0</v>
      </c>
      <c r="AW89" s="117"/>
      <c r="AX89" s="117"/>
      <c r="AY89" s="117"/>
      <c r="AZ89" s="117"/>
      <c r="BA89" s="117"/>
      <c r="BB89" s="117"/>
      <c r="BC89" s="118">
        <f>SUM(BD89:BI89)</f>
        <v>0</v>
      </c>
      <c r="BD89" s="117"/>
      <c r="BE89" s="117"/>
      <c r="BF89" s="117"/>
      <c r="BG89" s="117"/>
      <c r="BH89" s="117"/>
      <c r="BI89" s="117"/>
      <c r="BJ89" s="118">
        <f>SUM(BK89:BP89)</f>
        <v>0</v>
      </c>
      <c r="BK89" s="117"/>
      <c r="BL89" s="117"/>
      <c r="BM89" s="117"/>
      <c r="BN89" s="117"/>
      <c r="BO89" s="117"/>
      <c r="BP89" s="117"/>
      <c r="BQ89" s="118">
        <f>SUM(BR89:BW89)</f>
        <v>0</v>
      </c>
      <c r="BR89" s="117"/>
      <c r="BS89" s="117"/>
      <c r="BT89" s="117"/>
      <c r="BU89" s="117"/>
      <c r="BV89" s="117"/>
      <c r="BW89" s="117"/>
      <c r="BX89" s="118">
        <f>SUM(BY89:CD89)</f>
        <v>0</v>
      </c>
      <c r="BY89" s="117"/>
      <c r="BZ89" s="117"/>
      <c r="CA89" s="117"/>
      <c r="CB89" s="117"/>
      <c r="CC89" s="117"/>
      <c r="CD89" s="117"/>
      <c r="CE89" s="118">
        <f>SUM(CF89:CK89)</f>
        <v>0</v>
      </c>
      <c r="CF89" s="117"/>
      <c r="CG89" s="117"/>
      <c r="CH89" s="117"/>
      <c r="CI89" s="117"/>
      <c r="CJ89" s="117"/>
      <c r="CK89" s="117"/>
      <c r="CL89" s="118">
        <f>SUM(CM89:CR89)</f>
        <v>0</v>
      </c>
      <c r="CM89" s="117"/>
      <c r="CN89" s="117"/>
      <c r="CO89" s="117"/>
      <c r="CP89" s="117"/>
      <c r="CQ89" s="117"/>
      <c r="CR89" s="117"/>
      <c r="CS89" s="118">
        <f>SUM(CT89:CY89)</f>
        <v>0</v>
      </c>
      <c r="CT89" s="117"/>
      <c r="CU89" s="117"/>
      <c r="CV89" s="117"/>
      <c r="CW89" s="117"/>
      <c r="CX89" s="117"/>
      <c r="CY89" s="117"/>
    </row>
    <row customHeight="1" ht="12">
      <c r="C90" s="121"/>
      <c r="D90" s="120" t="s">
        <v>299</v>
      </c>
      <c r="E90" s="119" t="s">
        <v>357</v>
      </c>
      <c r="F90" s="118">
        <f>SUM(G90:L90)</f>
        <v>0</v>
      </c>
      <c r="G90" s="117"/>
      <c r="H90" s="117"/>
      <c r="I90" s="117"/>
      <c r="J90" s="117"/>
      <c r="K90" s="117"/>
      <c r="L90" s="117"/>
      <c r="M90" s="118">
        <f>SUM(N90:S90)</f>
        <v>0</v>
      </c>
      <c r="N90" s="117"/>
      <c r="O90" s="117"/>
      <c r="P90" s="117"/>
      <c r="Q90" s="117"/>
      <c r="R90" s="117"/>
      <c r="S90" s="117"/>
      <c r="T90" s="118">
        <f>SUM(U90:Z90)</f>
        <v>0</v>
      </c>
      <c r="U90" s="117"/>
      <c r="V90" s="117"/>
      <c r="W90" s="117"/>
      <c r="X90" s="117"/>
      <c r="Y90" s="117"/>
      <c r="Z90" s="117"/>
      <c r="AA90" s="118">
        <f>SUM(AB90:AG90)</f>
        <v>0</v>
      </c>
      <c r="AB90" s="117"/>
      <c r="AC90" s="117"/>
      <c r="AD90" s="117"/>
      <c r="AE90" s="117"/>
      <c r="AF90" s="117"/>
      <c r="AG90" s="117"/>
      <c r="AH90" s="118">
        <f>SUM(AI90:AN90)</f>
        <v>0</v>
      </c>
      <c r="AI90" s="117"/>
      <c r="AJ90" s="117"/>
      <c r="AK90" s="117"/>
      <c r="AL90" s="117"/>
      <c r="AM90" s="117"/>
      <c r="AN90" s="117"/>
      <c r="AO90" s="118">
        <f>SUM(AP90:AU90)</f>
        <v>0</v>
      </c>
      <c r="AP90" s="117"/>
      <c r="AQ90" s="117"/>
      <c r="AR90" s="117"/>
      <c r="AS90" s="117"/>
      <c r="AT90" s="117"/>
      <c r="AU90" s="117"/>
      <c r="AV90" s="118">
        <f>SUM(AW90:BB90)</f>
        <v>0</v>
      </c>
      <c r="AW90" s="117"/>
      <c r="AX90" s="117"/>
      <c r="AY90" s="117"/>
      <c r="AZ90" s="117"/>
      <c r="BA90" s="117"/>
      <c r="BB90" s="117"/>
      <c r="BC90" s="118">
        <f>SUM(BD90:BI90)</f>
        <v>0</v>
      </c>
      <c r="BD90" s="117"/>
      <c r="BE90" s="117"/>
      <c r="BF90" s="117"/>
      <c r="BG90" s="117"/>
      <c r="BH90" s="117"/>
      <c r="BI90" s="117"/>
      <c r="BJ90" s="118">
        <f>SUM(BK90:BP90)</f>
        <v>0</v>
      </c>
      <c r="BK90" s="117"/>
      <c r="BL90" s="117"/>
      <c r="BM90" s="117"/>
      <c r="BN90" s="117"/>
      <c r="BO90" s="117"/>
      <c r="BP90" s="117"/>
      <c r="BQ90" s="118">
        <f>SUM(BR90:BW90)</f>
        <v>0</v>
      </c>
      <c r="BR90" s="117"/>
      <c r="BS90" s="117"/>
      <c r="BT90" s="117"/>
      <c r="BU90" s="117"/>
      <c r="BV90" s="117"/>
      <c r="BW90" s="117"/>
      <c r="BX90" s="118">
        <f>SUM(BY90:CD90)</f>
        <v>0</v>
      </c>
      <c r="BY90" s="117"/>
      <c r="BZ90" s="117"/>
      <c r="CA90" s="117"/>
      <c r="CB90" s="117"/>
      <c r="CC90" s="117"/>
      <c r="CD90" s="117"/>
      <c r="CE90" s="118">
        <f>SUM(CF90:CK90)</f>
        <v>0</v>
      </c>
      <c r="CF90" s="117"/>
      <c r="CG90" s="117"/>
      <c r="CH90" s="117"/>
      <c r="CI90" s="117"/>
      <c r="CJ90" s="117"/>
      <c r="CK90" s="117"/>
      <c r="CL90" s="118">
        <f>SUM(CM90:CR90)</f>
        <v>0</v>
      </c>
      <c r="CM90" s="117"/>
      <c r="CN90" s="117"/>
      <c r="CO90" s="117"/>
      <c r="CP90" s="117"/>
      <c r="CQ90" s="117"/>
      <c r="CR90" s="117"/>
      <c r="CS90" s="118">
        <f>SUM(CT90:CY90)</f>
        <v>0</v>
      </c>
      <c r="CT90" s="117"/>
      <c r="CU90" s="117"/>
      <c r="CV90" s="117"/>
      <c r="CW90" s="117"/>
      <c r="CX90" s="117"/>
      <c r="CY90" s="117"/>
    </row>
    <row customHeight="1" ht="10.5" hidden="1"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</row>
    <row customHeight="1" ht="10.5" hidden="1"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</row>
    <row customHeight="1" ht="10.5" hidden="1"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</row>
    <row s="115" customFormat="1" customHeight="1" ht="45">
      <c r="C94" s="115"/>
      <c r="D94" s="114" t="s">
        <v>358</v>
      </c>
      <c r="E94" s="113" t="s">
        <v>359</v>
      </c>
      <c r="F94" s="112">
        <f>SUM(G94:L94)</f>
        <v>0</v>
      </c>
      <c r="G94" s="112">
        <f>SUM(G18,G73)</f>
        <v>0</v>
      </c>
      <c r="H94" s="112">
        <f>SUM(H18,H73)</f>
        <v>0</v>
      </c>
      <c r="I94" s="112">
        <f>SUM(I18,I73)</f>
        <v>0</v>
      </c>
      <c r="J94" s="112">
        <f>SUM(J18,J73)</f>
        <v>0</v>
      </c>
      <c r="K94" s="112">
        <f>SUM(K18,K73)</f>
        <v>0</v>
      </c>
      <c r="L94" s="112">
        <f>SUM(L18,L73)</f>
        <v>0</v>
      </c>
      <c r="M94" s="112">
        <f>SUM(N94:S94)</f>
        <v>0</v>
      </c>
      <c r="N94" s="112">
        <f>SUM(N18,N73)</f>
        <v>0</v>
      </c>
      <c r="O94" s="112">
        <f>SUM(O18,O73)</f>
        <v>0</v>
      </c>
      <c r="P94" s="112">
        <f>SUM(P18,P73)</f>
        <v>0</v>
      </c>
      <c r="Q94" s="112">
        <f>SUM(Q18,Q73)</f>
        <v>0</v>
      </c>
      <c r="R94" s="112">
        <f>SUM(R18,R73)</f>
        <v>0</v>
      </c>
      <c r="S94" s="112">
        <f>SUM(S18,S73)</f>
        <v>0</v>
      </c>
      <c r="T94" s="112">
        <f>SUM(U94:Z94)</f>
        <v>0</v>
      </c>
      <c r="U94" s="112">
        <f>SUM(U18,U73)</f>
        <v>0</v>
      </c>
      <c r="V94" s="112">
        <f>SUM(V18,V73)</f>
        <v>0</v>
      </c>
      <c r="W94" s="112">
        <f>SUM(W18,W73)</f>
        <v>0</v>
      </c>
      <c r="X94" s="112">
        <f>SUM(X18,X73)</f>
        <v>0</v>
      </c>
      <c r="Y94" s="112">
        <f>SUM(Y18,Y73)</f>
        <v>0</v>
      </c>
      <c r="Z94" s="112">
        <f>SUM(Z18,Z73)</f>
        <v>0</v>
      </c>
      <c r="AA94" s="112">
        <f>SUM(AB94:AG94)</f>
        <v>0</v>
      </c>
      <c r="AB94" s="112">
        <f>SUM(AB18,AB73)</f>
        <v>0</v>
      </c>
      <c r="AC94" s="112">
        <f>SUM(AC18,AC73)</f>
        <v>0</v>
      </c>
      <c r="AD94" s="112">
        <f>SUM(AD18,AD73)</f>
        <v>0</v>
      </c>
      <c r="AE94" s="112">
        <f>SUM(AE18,AE73)</f>
        <v>0</v>
      </c>
      <c r="AF94" s="112">
        <f>SUM(AF18,AF73)</f>
        <v>0</v>
      </c>
      <c r="AG94" s="112">
        <f>SUM(AG18,AG73)</f>
        <v>0</v>
      </c>
      <c r="AH94" s="112">
        <f>SUM(AI94:AN94)</f>
        <v>0</v>
      </c>
      <c r="AI94" s="112">
        <f>SUM(AI18,AI73)</f>
        <v>0</v>
      </c>
      <c r="AJ94" s="112">
        <f>SUM(AJ18,AJ73)</f>
        <v>0</v>
      </c>
      <c r="AK94" s="112">
        <f>SUM(AK18,AK73)</f>
        <v>0</v>
      </c>
      <c r="AL94" s="112">
        <f>SUM(AL18,AL73)</f>
        <v>0</v>
      </c>
      <c r="AM94" s="112">
        <f>SUM(AM18,AM73)</f>
        <v>0</v>
      </c>
      <c r="AN94" s="112">
        <f>SUM(AN18,AN73)</f>
        <v>0</v>
      </c>
      <c r="AO94" s="112">
        <f>SUM(AP94:AU94)</f>
        <v>0</v>
      </c>
      <c r="AP94" s="112">
        <f>SUM(AP18,AP73)</f>
        <v>0</v>
      </c>
      <c r="AQ94" s="112">
        <f>SUM(AQ18,AQ73)</f>
        <v>0</v>
      </c>
      <c r="AR94" s="112">
        <f>SUM(AR18,AR73)</f>
        <v>0</v>
      </c>
      <c r="AS94" s="112">
        <f>SUM(AS18,AS73)</f>
        <v>0</v>
      </c>
      <c r="AT94" s="112">
        <f>SUM(AT18,AT73)</f>
        <v>0</v>
      </c>
      <c r="AU94" s="112">
        <f>SUM(AU18,AU73)</f>
        <v>0</v>
      </c>
      <c r="AV94" s="112">
        <f>SUM(AW94:BB94)</f>
        <v>0</v>
      </c>
      <c r="AW94" s="112">
        <f>SUM(AW18,AW73)</f>
        <v>0</v>
      </c>
      <c r="AX94" s="112">
        <f>SUM(AX18,AX73)</f>
        <v>0</v>
      </c>
      <c r="AY94" s="112">
        <f>SUM(AY18,AY73)</f>
        <v>0</v>
      </c>
      <c r="AZ94" s="112">
        <f>SUM(AZ18,AZ73)</f>
        <v>0</v>
      </c>
      <c r="BA94" s="112">
        <f>SUM(BA18,BA73)</f>
        <v>0</v>
      </c>
      <c r="BB94" s="112">
        <f>SUM(BB18,BB73)</f>
        <v>0</v>
      </c>
      <c r="BC94" s="112">
        <f>SUM(BD94:BI94)</f>
        <v>0</v>
      </c>
      <c r="BD94" s="112">
        <f>SUM(BD18,BD73)</f>
        <v>0</v>
      </c>
      <c r="BE94" s="112">
        <f>SUM(BE18,BE73)</f>
        <v>0</v>
      </c>
      <c r="BF94" s="112">
        <f>SUM(BF18,BF73)</f>
        <v>0</v>
      </c>
      <c r="BG94" s="112">
        <f>SUM(BG18,BG73)</f>
        <v>0</v>
      </c>
      <c r="BH94" s="112">
        <f>SUM(BH18,BH73)</f>
        <v>0</v>
      </c>
      <c r="BI94" s="112">
        <f>SUM(BI18,BI73)</f>
        <v>0</v>
      </c>
      <c r="BJ94" s="112">
        <f>SUM(BK94:BP94)</f>
        <v>0</v>
      </c>
      <c r="BK94" s="112">
        <f>SUM(BK18,BK73)</f>
        <v>0</v>
      </c>
      <c r="BL94" s="112">
        <f>SUM(BL18,BL73)</f>
        <v>0</v>
      </c>
      <c r="BM94" s="112">
        <f>SUM(BM18,BM73)</f>
        <v>0</v>
      </c>
      <c r="BN94" s="112">
        <f>SUM(BN18,BN73)</f>
        <v>0</v>
      </c>
      <c r="BO94" s="112">
        <f>SUM(BO18,BO73)</f>
        <v>0</v>
      </c>
      <c r="BP94" s="112">
        <f>SUM(BP18,BP73)</f>
        <v>0</v>
      </c>
      <c r="BQ94" s="112">
        <f>SUM(BR94:BW94)</f>
        <v>0</v>
      </c>
      <c r="BR94" s="112">
        <f>SUM(BR18,BR73)</f>
        <v>0</v>
      </c>
      <c r="BS94" s="112">
        <f>SUM(BS18,BS73)</f>
        <v>0</v>
      </c>
      <c r="BT94" s="112">
        <f>SUM(BT18,BT73)</f>
        <v>0</v>
      </c>
      <c r="BU94" s="112">
        <f>SUM(BU18,BU73)</f>
        <v>0</v>
      </c>
      <c r="BV94" s="112">
        <f>SUM(BV18,BV73)</f>
        <v>0</v>
      </c>
      <c r="BW94" s="112">
        <f>SUM(BW18,BW73)</f>
        <v>0</v>
      </c>
      <c r="BX94" s="112">
        <f>SUM(BY94:CD94)</f>
        <v>0</v>
      </c>
      <c r="BY94" s="112">
        <f>SUM(BY18,BY73)</f>
        <v>0</v>
      </c>
      <c r="BZ94" s="112">
        <f>SUM(BZ18,BZ73)</f>
        <v>0</v>
      </c>
      <c r="CA94" s="112">
        <f>SUM(CA18,CA73)</f>
        <v>0</v>
      </c>
      <c r="CB94" s="112">
        <f>SUM(CB18,CB73)</f>
        <v>0</v>
      </c>
      <c r="CC94" s="112">
        <f>SUM(CC18,CC73)</f>
        <v>0</v>
      </c>
      <c r="CD94" s="112">
        <f>SUM(CD18,CD73)</f>
        <v>0</v>
      </c>
      <c r="CE94" s="112">
        <f>SUM(CF94:CK94)</f>
        <v>0</v>
      </c>
      <c r="CF94" s="112">
        <f>SUM(CF18,CF73)</f>
        <v>0</v>
      </c>
      <c r="CG94" s="112">
        <f>SUM(CG18,CG73)</f>
        <v>0</v>
      </c>
      <c r="CH94" s="112">
        <f>SUM(CH18,CH73)</f>
        <v>0</v>
      </c>
      <c r="CI94" s="112">
        <f>SUM(CI18,CI73)</f>
        <v>0</v>
      </c>
      <c r="CJ94" s="112">
        <f>SUM(CJ18,CJ73)</f>
        <v>0</v>
      </c>
      <c r="CK94" s="112">
        <f>SUM(CK18,CK73)</f>
        <v>0</v>
      </c>
      <c r="CL94" s="112">
        <f>SUM(CM94:CR94)</f>
        <v>0</v>
      </c>
      <c r="CM94" s="112">
        <f>SUM(CM18,CM73)</f>
        <v>0</v>
      </c>
      <c r="CN94" s="112">
        <f>SUM(CN18,CN73)</f>
        <v>0</v>
      </c>
      <c r="CO94" s="112">
        <f>SUM(CO18,CO73)</f>
        <v>0</v>
      </c>
      <c r="CP94" s="112">
        <f>SUM(CP18,CP73)</f>
        <v>0</v>
      </c>
      <c r="CQ94" s="112">
        <f>SUM(CQ18,CQ73)</f>
        <v>0</v>
      </c>
      <c r="CR94" s="112">
        <f>SUM(CR18,CR73)</f>
        <v>0</v>
      </c>
      <c r="CS94" s="112">
        <f>SUM(CT94:CY94)</f>
        <v>0</v>
      </c>
      <c r="CT94" s="112">
        <f>SUM(CT18,CT73)</f>
        <v>0</v>
      </c>
      <c r="CU94" s="112">
        <f>SUM(CU18,CU73)</f>
        <v>0</v>
      </c>
      <c r="CV94" s="112">
        <f>SUM(CV18,CV73)</f>
        <v>0</v>
      </c>
      <c r="CW94" s="112">
        <f>SUM(CW18,CW73)</f>
        <v>0</v>
      </c>
      <c r="CX94" s="112">
        <f>SUM(CX18,CX73)</f>
        <v>0</v>
      </c>
      <c r="CY94" s="112">
        <f>SUM(CY18,CY73)</f>
        <v>0</v>
      </c>
    </row>
  </sheetData>
  <sheetProtection formatColumns="0" formatRows="0" sort="0" autoFilter="0" insertRows="0" deleteRows="0" deleteColumns="0"/>
  <mergeCells count="58">
    <mergeCell ref="AA14:AA15"/>
    <mergeCell ref="D12:D16"/>
    <mergeCell ref="E12:E16"/>
    <mergeCell ref="F12:S12"/>
    <mergeCell ref="T12:AG12"/>
    <mergeCell ref="F13:L13"/>
    <mergeCell ref="M13:S13"/>
    <mergeCell ref="T13:Z13"/>
    <mergeCell ref="AA13:AG13"/>
    <mergeCell ref="U14:Z14"/>
    <mergeCell ref="AB14:AG14"/>
    <mergeCell ref="G14:L14"/>
    <mergeCell ref="N14:S14"/>
    <mergeCell ref="T14:T15"/>
    <mergeCell ref="F14:F15"/>
    <mergeCell ref="M14:M15"/>
    <mergeCell ref="AH12:AU12"/>
    <mergeCell ref="AH13:AN13"/>
    <mergeCell ref="AW14:BB14"/>
    <mergeCell ref="AV12:BI12"/>
    <mergeCell ref="BJ12:BW12"/>
    <mergeCell ref="AO14:AO15"/>
    <mergeCell ref="BC14:BC15"/>
    <mergeCell ref="BQ14:BQ15"/>
    <mergeCell ref="AH14:AH15"/>
    <mergeCell ref="BQ13:BW13"/>
    <mergeCell ref="AV13:BB13"/>
    <mergeCell ref="BC13:BI13"/>
    <mergeCell ref="BJ13:BP13"/>
    <mergeCell ref="AO13:AU13"/>
    <mergeCell ref="BR14:BW14"/>
    <mergeCell ref="AP14:AU14"/>
    <mergeCell ref="BD14:BI14"/>
    <mergeCell ref="BJ14:BJ15"/>
    <mergeCell ref="AI14:AN14"/>
    <mergeCell ref="AV14:AV15"/>
    <mergeCell ref="CS11:CY11"/>
    <mergeCell ref="CE11:CK11"/>
    <mergeCell ref="BK14:BP14"/>
    <mergeCell ref="BX12:CK12"/>
    <mergeCell ref="CL12:CY12"/>
    <mergeCell ref="CL13:CR13"/>
    <mergeCell ref="CS13:CY13"/>
    <mergeCell ref="CM14:CR14"/>
    <mergeCell ref="CT14:CY14"/>
    <mergeCell ref="CL14:CL15"/>
    <mergeCell ref="CE14:CE15"/>
    <mergeCell ref="CS14:CS15"/>
    <mergeCell ref="BX14:BX15"/>
    <mergeCell ref="BX13:CD13"/>
    <mergeCell ref="CE13:CK13"/>
    <mergeCell ref="BY14:CD14"/>
    <mergeCell ref="CF14:CK14"/>
    <mergeCell ref="M11:S11"/>
    <mergeCell ref="AA11:AG11"/>
    <mergeCell ref="AO11:AU11"/>
    <mergeCell ref="BC11:BI11"/>
    <mergeCell ref="BQ11:BW11"/>
  </mergeCells>
  <printOptions horizontalCentered="1"/>
  <pageMargins left="0.24" right="0.24" top="0.24" bottom="0.24" header="0.24" footer="0.24"/>
  <pageSetup paperSize="8" scale="36" pageOrder="downThenOver" orientation="landscape"/>
  <headerFooter>
    <oddHeader>&amp;L&amp;C&amp;R</oddHeader>
    <oddFooter>&amp;L&amp;C&amp;R</oddFooter>
    <evenHeader>&amp;L&amp;C&amp;R</evenHeader>
    <evenFooter>&amp;L&amp;C&amp;R</evenFooter>
  </headerFooter>
  <rowBreaks count="1" manualBreakCount="1">
    <brk id="72" man="1" max="1048576"/>
  </rowBreaks>
  <colBreaks count="2" manualBreakCount="2">
    <brk id="33" man="1" max="16384"/>
    <brk id="61" man="1" max="16384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6ED7D58-A9B8-8AC8-68AB-263B809729F8}" mc:Ignorable="x14ac xr xr2 xr3">
  <sheetPr>
    <tabColor rgb="FFD3DBDB"/>
    <pageSetUpPr fitToPage="1"/>
  </sheetPr>
  <dimension ref="A1:Q94"/>
  <sheetViews>
    <sheetView showGridLines="0" workbookViewId="0">
      <pane xSplit="5" ySplit="17" topLeftCell="F18" activePane="bottomRight" state="frozen"/>
      <selection pane="bottomLeft" activeCell="A18" sqref="A18"/>
      <selection pane="topRight" activeCell="F1" sqref="F1"/>
      <selection pane="bottomRight" activeCell="A1" sqref="A1"/>
    </sheetView>
  </sheetViews>
  <sheetFormatPr customHeight="1" defaultRowHeight="10.5"/>
  <cols>
    <col min="1" max="2" style="189" width="4.7109375" hidden="1" customWidth="1"/>
    <col min="3" max="3" style="189" width="2.7109375" customWidth="1"/>
    <col min="4" max="4" style="189" width="70.7109375" customWidth="1"/>
    <col min="5" max="5" style="189" width="6.7109375" customWidth="1"/>
    <col min="6" max="17" style="189" width="17.7109375" customWidth="1"/>
  </cols>
  <sheetData>
    <row customHeight="1" ht="10.5" hidden="1">
      <c r="F1" s="201" t="s">
        <v>124</v>
      </c>
      <c r="G1" s="201" t="s">
        <v>124</v>
      </c>
      <c r="H1" s="201" t="s">
        <v>125</v>
      </c>
      <c r="I1" s="201" t="s">
        <v>125</v>
      </c>
      <c r="J1" s="201" t="s">
        <v>360</v>
      </c>
      <c r="K1" s="201" t="s">
        <v>360</v>
      </c>
      <c r="L1" s="201" t="s">
        <v>360</v>
      </c>
      <c r="M1" s="201" t="s">
        <v>360</v>
      </c>
      <c r="N1" s="201" t="s">
        <v>361</v>
      </c>
      <c r="O1" s="201" t="s">
        <v>361</v>
      </c>
      <c r="P1" s="201" t="s">
        <v>361</v>
      </c>
      <c r="Q1" s="201" t="s">
        <v>361</v>
      </c>
    </row>
    <row customHeight="1" ht="10.5" hidden="1"/>
    <row customHeight="1" ht="10.5" hidden="1">
      <c r="F3" s="208" t="s">
        <v>362</v>
      </c>
      <c r="G3" s="208" t="s">
        <v>363</v>
      </c>
      <c r="H3" s="208" t="s">
        <v>364</v>
      </c>
      <c r="I3" s="208" t="s">
        <v>365</v>
      </c>
      <c r="J3" s="208" t="s">
        <v>366</v>
      </c>
      <c r="K3" s="208" t="s">
        <v>367</v>
      </c>
      <c r="L3" s="208" t="s">
        <v>368</v>
      </c>
      <c r="M3" s="208" t="s">
        <v>369</v>
      </c>
      <c r="N3" s="208" t="s">
        <v>370</v>
      </c>
      <c r="O3" s="208" t="s">
        <v>371</v>
      </c>
      <c r="P3" s="208" t="s">
        <v>372</v>
      </c>
      <c r="Q3" s="208" t="s">
        <v>373</v>
      </c>
    </row>
    <row customHeight="1" ht="10.5" hidden="1">
      <c r="A4" s="140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</row>
    <row customHeight="1" ht="10.5" hidden="1">
      <c r="A5" s="137"/>
    </row>
    <row customHeight="1" ht="10.5" hidden="1">
      <c r="A6" s="137"/>
    </row>
    <row customHeight="1" ht="6">
      <c r="A7" s="137"/>
      <c r="D7" s="121"/>
    </row>
    <row customHeight="1" ht="12">
      <c r="A8" s="137"/>
      <c r="D8" s="144" t="s">
        <v>374</v>
      </c>
    </row>
    <row customHeight="1" ht="12">
      <c r="D9" s="143" t="s">
        <v>375</v>
      </c>
    </row>
    <row customHeight="1" ht="12">
      <c r="D10" s="133" t="str">
        <f>IF(ORG="","Не определено",ORG)</f>
        <v>АО "НАТЭК Инвест-Энерго"</v>
      </c>
      <c r="Q10" s="132" t="s">
        <v>235</v>
      </c>
    </row>
    <row customHeight="1" ht="15">
      <c r="D11" s="142" t="s">
        <v>236</v>
      </c>
      <c r="E11" s="121"/>
      <c r="F11" s="121"/>
      <c r="G11" s="129" t="s">
        <v>237</v>
      </c>
      <c r="H11" s="121"/>
      <c r="I11" s="129" t="s">
        <v>237</v>
      </c>
      <c r="J11" s="121"/>
      <c r="K11" s="129" t="s">
        <v>237</v>
      </c>
      <c r="L11" s="121"/>
      <c r="M11" s="129" t="s">
        <v>237</v>
      </c>
      <c r="N11" s="121"/>
      <c r="O11" s="129" t="s">
        <v>237</v>
      </c>
      <c r="P11" s="121"/>
      <c r="Q11" s="129" t="s">
        <v>237</v>
      </c>
    </row>
    <row s="215" customFormat="1" customHeight="1" ht="12">
      <c r="C12" s="130"/>
      <c r="D12" s="247" t="s">
        <v>238</v>
      </c>
      <c r="E12" s="247" t="s">
        <v>239</v>
      </c>
      <c r="F12" s="250" t="s">
        <v>240</v>
      </c>
      <c r="G12" s="250"/>
      <c r="H12" s="250" t="s">
        <v>241</v>
      </c>
      <c r="I12" s="250"/>
      <c r="J12" s="250" t="s">
        <v>376</v>
      </c>
      <c r="K12" s="250"/>
      <c r="L12" s="250" t="s">
        <v>376</v>
      </c>
      <c r="M12" s="250"/>
      <c r="N12" s="248" t="s">
        <v>377</v>
      </c>
      <c r="O12" s="248"/>
      <c r="P12" s="248" t="s">
        <v>377</v>
      </c>
      <c r="Q12" s="248"/>
    </row>
    <row s="215" customFormat="1" customHeight="1" ht="69">
      <c r="C13" s="130"/>
      <c r="D13" s="247"/>
      <c r="E13" s="247"/>
      <c r="F13" s="129" t="s">
        <v>244</v>
      </c>
      <c r="G13" s="129" t="s">
        <v>245</v>
      </c>
      <c r="H13" s="129" t="s">
        <v>244</v>
      </c>
      <c r="I13" s="129" t="s">
        <v>245</v>
      </c>
      <c r="J13" s="129" t="s">
        <v>246</v>
      </c>
      <c r="K13" s="129" t="s">
        <v>247</v>
      </c>
      <c r="L13" s="129" t="s">
        <v>248</v>
      </c>
      <c r="M13" s="129" t="s">
        <v>249</v>
      </c>
      <c r="N13" s="129" t="s">
        <v>246</v>
      </c>
      <c r="O13" s="129" t="s">
        <v>247</v>
      </c>
      <c r="P13" s="129" t="s">
        <v>248</v>
      </c>
      <c r="Q13" s="129" t="s">
        <v>249</v>
      </c>
    </row>
    <row s="215" customFormat="1" customHeight="1" ht="12" hidden="1">
      <c r="C14" s="130"/>
      <c r="D14" s="247"/>
      <c r="E14" s="247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</row>
    <row s="215" customFormat="1" customHeight="1" ht="12" hidden="1">
      <c r="C15" s="130"/>
      <c r="D15" s="247"/>
      <c r="E15" s="247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</row>
    <row s="215" customFormat="1" customHeight="1" ht="12">
      <c r="C16" s="130"/>
      <c r="D16" s="247"/>
      <c r="E16" s="247"/>
      <c r="F16" s="129" t="s">
        <v>260</v>
      </c>
      <c r="G16" s="129" t="s">
        <v>261</v>
      </c>
      <c r="H16" s="129" t="s">
        <v>260</v>
      </c>
      <c r="I16" s="129" t="s">
        <v>261</v>
      </c>
      <c r="J16" s="129" t="s">
        <v>260</v>
      </c>
      <c r="K16" s="129" t="s">
        <v>261</v>
      </c>
      <c r="L16" s="129" t="s">
        <v>262</v>
      </c>
      <c r="M16" s="129" t="s">
        <v>261</v>
      </c>
      <c r="N16" s="129" t="s">
        <v>260</v>
      </c>
      <c r="O16" s="129" t="s">
        <v>261</v>
      </c>
      <c r="P16" s="129" t="s">
        <v>262</v>
      </c>
      <c r="Q16" s="129" t="s">
        <v>261</v>
      </c>
    </row>
    <row customHeight="1" ht="12">
      <c r="D17" s="127">
        <v>1</v>
      </c>
      <c r="E17" s="127">
        <v>2</v>
      </c>
      <c r="F17" s="127">
        <v>3</v>
      </c>
      <c r="G17" s="127">
        <v>4</v>
      </c>
      <c r="H17" s="127">
        <v>5</v>
      </c>
      <c r="I17" s="127">
        <v>6</v>
      </c>
      <c r="J17" s="127">
        <v>7</v>
      </c>
      <c r="K17" s="127">
        <v>8</v>
      </c>
      <c r="L17" s="127">
        <v>9</v>
      </c>
      <c r="M17" s="127">
        <v>10</v>
      </c>
      <c r="N17" s="127">
        <v>11</v>
      </c>
      <c r="O17" s="127">
        <v>12</v>
      </c>
      <c r="P17" s="127">
        <v>13</v>
      </c>
      <c r="Q17" s="127">
        <v>14</v>
      </c>
    </row>
    <row customHeight="1" ht="45">
      <c r="C18" s="121"/>
      <c r="D18" s="114" t="s">
        <v>263</v>
      </c>
      <c r="E18" s="113" t="s">
        <v>264</v>
      </c>
      <c r="F18" s="118">
        <f>SUM(F19,F37,F55)</f>
        <v>0</v>
      </c>
      <c r="G18" s="118">
        <f>SUM(G19,G37,G55)</f>
        <v>0</v>
      </c>
      <c r="H18" s="118">
        <f>SUM(H19,H37,H55)</f>
        <v>0</v>
      </c>
      <c r="I18" s="118">
        <f>SUM(I19,I37,I55)</f>
        <v>0</v>
      </c>
      <c r="J18" s="118">
        <f>SUM(J19,J37,J55)</f>
        <v>0</v>
      </c>
      <c r="K18" s="118">
        <f>SUM(K19,K37,K55)</f>
        <v>0</v>
      </c>
      <c r="L18" s="118">
        <f>SUM(L19,L37,L55)</f>
        <v>0</v>
      </c>
      <c r="M18" s="118">
        <f>SUM(M19,M37,M55)</f>
        <v>0</v>
      </c>
      <c r="N18" s="118">
        <f>SUM(N19,N37,N55)</f>
        <v>0</v>
      </c>
      <c r="O18" s="118">
        <f>SUM(O19,O37,O55)</f>
        <v>0</v>
      </c>
      <c r="P18" s="118">
        <f>SUM(P19,P37,P55)</f>
        <v>0</v>
      </c>
      <c r="Q18" s="118">
        <f>SUM(Q19,Q37,Q55)</f>
        <v>0</v>
      </c>
    </row>
    <row customHeight="1" ht="24">
      <c r="C19" s="121"/>
      <c r="D19" s="125" t="s">
        <v>265</v>
      </c>
      <c r="E19" s="124" t="s">
        <v>266</v>
      </c>
      <c r="F19" s="118">
        <f>SUM(F20,F30:F36)</f>
        <v>0</v>
      </c>
      <c r="G19" s="118">
        <f>SUM(G20,G30:G36)</f>
        <v>0</v>
      </c>
      <c r="H19" s="118">
        <f>SUM(H20,H30:H36)</f>
        <v>0</v>
      </c>
      <c r="I19" s="118">
        <f>SUM(I20,I30:I36)</f>
        <v>0</v>
      </c>
      <c r="J19" s="118">
        <f>SUM(J20,J30:J36)</f>
        <v>0</v>
      </c>
      <c r="K19" s="118">
        <f>SUM(K20,K30:K36)</f>
        <v>0</v>
      </c>
      <c r="L19" s="118">
        <f>SUM(L20,L30:L36)</f>
        <v>0</v>
      </c>
      <c r="M19" s="118">
        <f>SUM(M20,M30:M36)</f>
        <v>0</v>
      </c>
      <c r="N19" s="118">
        <f>SUM(N20,N30:N36)</f>
        <v>0</v>
      </c>
      <c r="O19" s="118">
        <f>SUM(O20,O30:O36)</f>
        <v>0</v>
      </c>
      <c r="P19" s="118">
        <f>SUM(P20,P30:P36)</f>
        <v>0</v>
      </c>
      <c r="Q19" s="118">
        <f>SUM(Q20,Q30:Q36)</f>
        <v>0</v>
      </c>
    </row>
    <row customHeight="1" ht="45">
      <c r="C20" s="121"/>
      <c r="D20" s="122" t="s">
        <v>267</v>
      </c>
      <c r="E20" s="119" t="s">
        <v>268</v>
      </c>
      <c r="F20" s="118">
        <f>SUM(F21:F29)</f>
        <v>0</v>
      </c>
      <c r="G20" s="118">
        <f>SUM(G21:G29)</f>
        <v>0</v>
      </c>
      <c r="H20" s="118">
        <f>SUM(H21:H29)</f>
        <v>0</v>
      </c>
      <c r="I20" s="118">
        <f>SUM(I21:I29)</f>
        <v>0</v>
      </c>
      <c r="J20" s="118">
        <f>SUM(J21:J29)</f>
        <v>0</v>
      </c>
      <c r="K20" s="118">
        <f>SUM(K21:K29)</f>
        <v>0</v>
      </c>
      <c r="L20" s="118">
        <f>SUM(L21:L29)</f>
        <v>0</v>
      </c>
      <c r="M20" s="118">
        <f>SUM(M21:M29)</f>
        <v>0</v>
      </c>
      <c r="N20" s="118">
        <f>SUM(N21:N29)</f>
        <v>0</v>
      </c>
      <c r="O20" s="118">
        <f>SUM(O21:O29)</f>
        <v>0</v>
      </c>
      <c r="P20" s="118">
        <f>SUM(P21:P29)</f>
        <v>0</v>
      </c>
      <c r="Q20" s="118">
        <f>SUM(Q21:Q29)</f>
        <v>0</v>
      </c>
    </row>
    <row customHeight="1" ht="12">
      <c r="C21" s="121"/>
      <c r="D21" s="123" t="s">
        <v>269</v>
      </c>
      <c r="E21" s="119" t="s">
        <v>270</v>
      </c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</row>
    <row customHeight="1" ht="12">
      <c r="C22" s="121"/>
      <c r="D22" s="123" t="s">
        <v>271</v>
      </c>
      <c r="E22" s="119" t="s">
        <v>272</v>
      </c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</row>
    <row customHeight="1" ht="12">
      <c r="C23" s="121"/>
      <c r="D23" s="123" t="s">
        <v>273</v>
      </c>
      <c r="E23" s="119" t="s">
        <v>274</v>
      </c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</row>
    <row customHeight="1" ht="12">
      <c r="C24" s="121"/>
      <c r="D24" s="123" t="s">
        <v>275</v>
      </c>
      <c r="E24" s="119" t="s">
        <v>276</v>
      </c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</row>
    <row customHeight="1" ht="12">
      <c r="C25" s="121"/>
      <c r="D25" s="123" t="s">
        <v>277</v>
      </c>
      <c r="E25" s="119" t="s">
        <v>278</v>
      </c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</row>
    <row customHeight="1" ht="12">
      <c r="C26" s="121"/>
      <c r="D26" s="123" t="s">
        <v>279</v>
      </c>
      <c r="E26" s="119" t="s">
        <v>280</v>
      </c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</row>
    <row customHeight="1" ht="12">
      <c r="C27" s="121"/>
      <c r="D27" s="123" t="s">
        <v>281</v>
      </c>
      <c r="E27" s="119" t="s">
        <v>282</v>
      </c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</row>
    <row customHeight="1" ht="12">
      <c r="C28" s="121"/>
      <c r="D28" s="123" t="s">
        <v>283</v>
      </c>
      <c r="E28" s="119" t="s">
        <v>284</v>
      </c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</row>
    <row customHeight="1" ht="12">
      <c r="C29" s="121"/>
      <c r="D29" s="123" t="s">
        <v>285</v>
      </c>
      <c r="E29" s="119" t="s">
        <v>286</v>
      </c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</row>
    <row customHeight="1" ht="12">
      <c r="C30" s="121"/>
      <c r="D30" s="122" t="s">
        <v>287</v>
      </c>
      <c r="E30" s="119" t="s">
        <v>288</v>
      </c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</row>
    <row customHeight="1" ht="12">
      <c r="C31" s="121"/>
      <c r="D31" s="122" t="s">
        <v>289</v>
      </c>
      <c r="E31" s="119" t="s">
        <v>290</v>
      </c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</row>
    <row customHeight="1" ht="12">
      <c r="C32" s="121"/>
      <c r="D32" s="122" t="s">
        <v>291</v>
      </c>
      <c r="E32" s="119" t="s">
        <v>292</v>
      </c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</row>
    <row customHeight="1" ht="12">
      <c r="C33" s="121"/>
      <c r="D33" s="122" t="s">
        <v>293</v>
      </c>
      <c r="E33" s="119" t="s">
        <v>294</v>
      </c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</row>
    <row customHeight="1" ht="12">
      <c r="C34" s="121"/>
      <c r="D34" s="122" t="s">
        <v>295</v>
      </c>
      <c r="E34" s="119" t="s">
        <v>296</v>
      </c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</row>
    <row customHeight="1" ht="12">
      <c r="C35" s="121"/>
      <c r="D35" s="122" t="s">
        <v>297</v>
      </c>
      <c r="E35" s="119" t="s">
        <v>298</v>
      </c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</row>
    <row customHeight="1" ht="12">
      <c r="C36" s="121"/>
      <c r="D36" s="122" t="s">
        <v>299</v>
      </c>
      <c r="E36" s="119" t="s">
        <v>300</v>
      </c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</row>
    <row customHeight="1" ht="24">
      <c r="C37" s="121"/>
      <c r="D37" s="125" t="s">
        <v>301</v>
      </c>
      <c r="E37" s="124" t="s">
        <v>302</v>
      </c>
      <c r="F37" s="118">
        <f>SUM(F38,F48:F54)</f>
        <v>0</v>
      </c>
      <c r="G37" s="118">
        <f>SUM(G38,G48:G54)</f>
        <v>0</v>
      </c>
      <c r="H37" s="118">
        <f>SUM(H38,H48:H54)</f>
        <v>0</v>
      </c>
      <c r="I37" s="118">
        <f>SUM(I38,I48:I54)</f>
        <v>0</v>
      </c>
      <c r="J37" s="118">
        <f>SUM(J38,J48:J54)</f>
        <v>0</v>
      </c>
      <c r="K37" s="118">
        <f>SUM(K38,K48:K54)</f>
        <v>0</v>
      </c>
      <c r="L37" s="118">
        <f>SUM(L38,L48:L54)</f>
        <v>0</v>
      </c>
      <c r="M37" s="118">
        <f>SUM(M38,M48:M54)</f>
        <v>0</v>
      </c>
      <c r="N37" s="118">
        <f>SUM(N38,N48:N54)</f>
        <v>0</v>
      </c>
      <c r="O37" s="118">
        <f>SUM(O38,O48:O54)</f>
        <v>0</v>
      </c>
      <c r="P37" s="118">
        <f>SUM(P38,P48:P54)</f>
        <v>0</v>
      </c>
      <c r="Q37" s="118">
        <f>SUM(Q38,Q48:Q54)</f>
        <v>0</v>
      </c>
    </row>
    <row customHeight="1" ht="45">
      <c r="C38" s="121"/>
      <c r="D38" s="122" t="s">
        <v>267</v>
      </c>
      <c r="E38" s="119" t="s">
        <v>303</v>
      </c>
      <c r="F38" s="118">
        <f>SUM(F39:F47)</f>
        <v>0</v>
      </c>
      <c r="G38" s="118">
        <f>SUM(G39:G47)</f>
        <v>0</v>
      </c>
      <c r="H38" s="118">
        <f>SUM(H39:H47)</f>
        <v>0</v>
      </c>
      <c r="I38" s="118">
        <f>SUM(I39:I47)</f>
        <v>0</v>
      </c>
      <c r="J38" s="118">
        <f>SUM(J39:J47)</f>
        <v>0</v>
      </c>
      <c r="K38" s="118">
        <f>SUM(K39:K47)</f>
        <v>0</v>
      </c>
      <c r="L38" s="118">
        <f>SUM(L39:L47)</f>
        <v>0</v>
      </c>
      <c r="M38" s="118">
        <f>SUM(M39:M47)</f>
        <v>0</v>
      </c>
      <c r="N38" s="118">
        <f>SUM(N39:N47)</f>
        <v>0</v>
      </c>
      <c r="O38" s="118">
        <f>SUM(O39:O47)</f>
        <v>0</v>
      </c>
      <c r="P38" s="118">
        <f>SUM(P39:P47)</f>
        <v>0</v>
      </c>
      <c r="Q38" s="118">
        <f>SUM(Q39:Q47)</f>
        <v>0</v>
      </c>
    </row>
    <row customHeight="1" ht="12">
      <c r="C39" s="121"/>
      <c r="D39" s="123" t="s">
        <v>269</v>
      </c>
      <c r="E39" s="119" t="s">
        <v>304</v>
      </c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</row>
    <row customHeight="1" ht="12">
      <c r="C40" s="121"/>
      <c r="D40" s="123" t="s">
        <v>271</v>
      </c>
      <c r="E40" s="119" t="s">
        <v>305</v>
      </c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</row>
    <row customHeight="1" ht="12">
      <c r="C41" s="121"/>
      <c r="D41" s="123" t="s">
        <v>273</v>
      </c>
      <c r="E41" s="119" t="s">
        <v>306</v>
      </c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</row>
    <row customHeight="1" ht="12">
      <c r="C42" s="121"/>
      <c r="D42" s="123" t="s">
        <v>275</v>
      </c>
      <c r="E42" s="119" t="s">
        <v>307</v>
      </c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</row>
    <row customHeight="1" ht="12">
      <c r="C43" s="121"/>
      <c r="D43" s="123" t="s">
        <v>277</v>
      </c>
      <c r="E43" s="119" t="s">
        <v>308</v>
      </c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</row>
    <row customHeight="1" ht="12">
      <c r="C44" s="121"/>
      <c r="D44" s="123" t="s">
        <v>279</v>
      </c>
      <c r="E44" s="119" t="s">
        <v>309</v>
      </c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</row>
    <row customHeight="1" ht="12">
      <c r="C45" s="121"/>
      <c r="D45" s="123" t="s">
        <v>281</v>
      </c>
      <c r="E45" s="119" t="s">
        <v>310</v>
      </c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</row>
    <row customHeight="1" ht="12">
      <c r="C46" s="121"/>
      <c r="D46" s="123" t="s">
        <v>283</v>
      </c>
      <c r="E46" s="119" t="s">
        <v>311</v>
      </c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</row>
    <row customHeight="1" ht="12">
      <c r="C47" s="121"/>
      <c r="D47" s="123" t="s">
        <v>285</v>
      </c>
      <c r="E47" s="119" t="s">
        <v>312</v>
      </c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</row>
    <row customHeight="1" ht="12">
      <c r="C48" s="121"/>
      <c r="D48" s="122" t="s">
        <v>287</v>
      </c>
      <c r="E48" s="119" t="s">
        <v>313</v>
      </c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</row>
    <row customHeight="1" ht="12">
      <c r="C49" s="121"/>
      <c r="D49" s="122" t="s">
        <v>289</v>
      </c>
      <c r="E49" s="119" t="s">
        <v>314</v>
      </c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</row>
    <row customHeight="1" ht="12">
      <c r="C50" s="121"/>
      <c r="D50" s="122" t="s">
        <v>291</v>
      </c>
      <c r="E50" s="119" t="s">
        <v>315</v>
      </c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</row>
    <row customHeight="1" ht="12">
      <c r="C51" s="121"/>
      <c r="D51" s="122" t="s">
        <v>293</v>
      </c>
      <c r="E51" s="119" t="s">
        <v>316</v>
      </c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</row>
    <row customHeight="1" ht="12">
      <c r="C52" s="121"/>
      <c r="D52" s="122" t="s">
        <v>295</v>
      </c>
      <c r="E52" s="119" t="s">
        <v>317</v>
      </c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</row>
    <row customHeight="1" ht="12">
      <c r="C53" s="121"/>
      <c r="D53" s="122" t="s">
        <v>297</v>
      </c>
      <c r="E53" s="119" t="s">
        <v>318</v>
      </c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</row>
    <row customHeight="1" ht="12">
      <c r="C54" s="121"/>
      <c r="D54" s="122" t="s">
        <v>299</v>
      </c>
      <c r="E54" s="119" t="s">
        <v>319</v>
      </c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</row>
    <row customHeight="1" ht="24">
      <c r="C55" s="121"/>
      <c r="D55" s="125" t="s">
        <v>320</v>
      </c>
      <c r="E55" s="124" t="s">
        <v>321</v>
      </c>
      <c r="F55" s="118">
        <f>SUM(F56,F66:F72)</f>
        <v>0</v>
      </c>
      <c r="G55" s="118">
        <f>SUM(G56,G66:G72)</f>
        <v>0</v>
      </c>
      <c r="H55" s="118">
        <f>SUM(H56,H66:H72)</f>
        <v>0</v>
      </c>
      <c r="I55" s="118">
        <f>SUM(I56,I66:I72)</f>
        <v>0</v>
      </c>
      <c r="J55" s="118">
        <f>SUM(J56,J66:J72)</f>
        <v>0</v>
      </c>
      <c r="K55" s="118">
        <f>SUM(K56,K66:K72)</f>
        <v>0</v>
      </c>
      <c r="L55" s="118">
        <f>SUM(L56,L66:L72)</f>
        <v>0</v>
      </c>
      <c r="M55" s="118">
        <f>SUM(M56,M66:M72)</f>
        <v>0</v>
      </c>
      <c r="N55" s="118">
        <f>SUM(N56,N66:N72)</f>
        <v>0</v>
      </c>
      <c r="O55" s="118">
        <f>SUM(O56,O66:O72)</f>
        <v>0</v>
      </c>
      <c r="P55" s="118">
        <f>SUM(P56,P66:P72)</f>
        <v>0</v>
      </c>
      <c r="Q55" s="118">
        <f>SUM(Q56,Q66:Q72)</f>
        <v>0</v>
      </c>
    </row>
    <row customHeight="1" ht="45">
      <c r="C56" s="121"/>
      <c r="D56" s="122" t="s">
        <v>267</v>
      </c>
      <c r="E56" s="119" t="s">
        <v>322</v>
      </c>
      <c r="F56" s="118">
        <f>SUM(F57:F65)</f>
        <v>0</v>
      </c>
      <c r="G56" s="118">
        <f>SUM(G57:G65)</f>
        <v>0</v>
      </c>
      <c r="H56" s="118">
        <f>SUM(H57:H65)</f>
        <v>0</v>
      </c>
      <c r="I56" s="118">
        <f>SUM(I57:I65)</f>
        <v>0</v>
      </c>
      <c r="J56" s="118">
        <f>SUM(J57:J65)</f>
        <v>0</v>
      </c>
      <c r="K56" s="118">
        <f>SUM(K57:K65)</f>
        <v>0</v>
      </c>
      <c r="L56" s="118">
        <f>SUM(L57:L65)</f>
        <v>0</v>
      </c>
      <c r="M56" s="118">
        <f>SUM(M57:M65)</f>
        <v>0</v>
      </c>
      <c r="N56" s="118">
        <f>SUM(N57:N65)</f>
        <v>0</v>
      </c>
      <c r="O56" s="118">
        <f>SUM(O57:O65)</f>
        <v>0</v>
      </c>
      <c r="P56" s="118">
        <f>SUM(P57:P65)</f>
        <v>0</v>
      </c>
      <c r="Q56" s="118">
        <f>SUM(Q57:Q65)</f>
        <v>0</v>
      </c>
    </row>
    <row customHeight="1" ht="12">
      <c r="C57" s="121"/>
      <c r="D57" s="123" t="s">
        <v>269</v>
      </c>
      <c r="E57" s="119" t="s">
        <v>323</v>
      </c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</row>
    <row customHeight="1" ht="12">
      <c r="C58" s="121"/>
      <c r="D58" s="123" t="s">
        <v>271</v>
      </c>
      <c r="E58" s="119" t="s">
        <v>324</v>
      </c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</row>
    <row customHeight="1" ht="12">
      <c r="C59" s="121"/>
      <c r="D59" s="123" t="s">
        <v>273</v>
      </c>
      <c r="E59" s="119" t="s">
        <v>325</v>
      </c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</row>
    <row customHeight="1" ht="12">
      <c r="C60" s="121"/>
      <c r="D60" s="123" t="s">
        <v>275</v>
      </c>
      <c r="E60" s="119" t="s">
        <v>326</v>
      </c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</row>
    <row customHeight="1" ht="12">
      <c r="C61" s="121"/>
      <c r="D61" s="123" t="s">
        <v>277</v>
      </c>
      <c r="E61" s="119" t="s">
        <v>327</v>
      </c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</row>
    <row customHeight="1" ht="12">
      <c r="C62" s="121"/>
      <c r="D62" s="123" t="s">
        <v>279</v>
      </c>
      <c r="E62" s="119" t="s">
        <v>328</v>
      </c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</row>
    <row customHeight="1" ht="12">
      <c r="C63" s="121"/>
      <c r="D63" s="123" t="s">
        <v>281</v>
      </c>
      <c r="E63" s="119" t="s">
        <v>329</v>
      </c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</row>
    <row customHeight="1" ht="12">
      <c r="C64" s="121"/>
      <c r="D64" s="123" t="s">
        <v>283</v>
      </c>
      <c r="E64" s="119" t="s">
        <v>330</v>
      </c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</row>
    <row customHeight="1" ht="12">
      <c r="C65" s="121"/>
      <c r="D65" s="123" t="s">
        <v>285</v>
      </c>
      <c r="E65" s="119" t="s">
        <v>331</v>
      </c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</row>
    <row customHeight="1" ht="12">
      <c r="C66" s="121"/>
      <c r="D66" s="122" t="s">
        <v>287</v>
      </c>
      <c r="E66" s="119" t="s">
        <v>332</v>
      </c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</row>
    <row customHeight="1" ht="12">
      <c r="C67" s="121"/>
      <c r="D67" s="122" t="s">
        <v>289</v>
      </c>
      <c r="E67" s="119" t="s">
        <v>333</v>
      </c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</row>
    <row customHeight="1" ht="12">
      <c r="C68" s="121"/>
      <c r="D68" s="122" t="s">
        <v>291</v>
      </c>
      <c r="E68" s="119" t="s">
        <v>334</v>
      </c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</row>
    <row customHeight="1" ht="12">
      <c r="C69" s="121"/>
      <c r="D69" s="122" t="s">
        <v>293</v>
      </c>
      <c r="E69" s="119" t="s">
        <v>335</v>
      </c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</row>
    <row customHeight="1" ht="12">
      <c r="C70" s="121"/>
      <c r="D70" s="122" t="s">
        <v>295</v>
      </c>
      <c r="E70" s="119" t="s">
        <v>336</v>
      </c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</row>
    <row customHeight="1" ht="12">
      <c r="C71" s="121"/>
      <c r="D71" s="122" t="s">
        <v>297</v>
      </c>
      <c r="E71" s="119" t="s">
        <v>337</v>
      </c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</row>
    <row customHeight="1" ht="12">
      <c r="C72" s="121"/>
      <c r="D72" s="122" t="s">
        <v>299</v>
      </c>
      <c r="E72" s="119" t="s">
        <v>338</v>
      </c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</row>
    <row customHeight="1" ht="45">
      <c r="C73" s="121"/>
      <c r="D73" s="114" t="s">
        <v>339</v>
      </c>
      <c r="E73" s="113" t="s">
        <v>340</v>
      </c>
      <c r="F73" s="118">
        <f>SUM(F74,F84:F90)</f>
        <v>0</v>
      </c>
      <c r="G73" s="118">
        <f>SUM(G74,G84:G90)</f>
        <v>0</v>
      </c>
      <c r="H73" s="118">
        <f>SUM(H74,H84:H90)</f>
        <v>0</v>
      </c>
      <c r="I73" s="118">
        <f>SUM(I74,I84:I90)</f>
        <v>0</v>
      </c>
      <c r="J73" s="118">
        <f>SUM(J74,J84:J90)</f>
        <v>0</v>
      </c>
      <c r="K73" s="118">
        <f>SUM(K74,K84:K90)</f>
        <v>0</v>
      </c>
      <c r="L73" s="118">
        <f>SUM(L74,L84:L90)</f>
        <v>0</v>
      </c>
      <c r="M73" s="118">
        <f>SUM(M74,M84:M90)</f>
        <v>0</v>
      </c>
      <c r="N73" s="118">
        <f>SUM(N74,N84:N90)</f>
        <v>0</v>
      </c>
      <c r="O73" s="118">
        <f>SUM(O74,O84:O90)</f>
        <v>0</v>
      </c>
      <c r="P73" s="118">
        <f>SUM(P74,P84:P90)</f>
        <v>0</v>
      </c>
      <c r="Q73" s="118">
        <f>SUM(Q74,Q84:Q90)</f>
        <v>0</v>
      </c>
    </row>
    <row customHeight="1" ht="45">
      <c r="C74" s="121"/>
      <c r="D74" s="120" t="s">
        <v>267</v>
      </c>
      <c r="E74" s="119" t="s">
        <v>341</v>
      </c>
      <c r="F74" s="118">
        <f>SUM(F75:F83)</f>
        <v>0</v>
      </c>
      <c r="G74" s="118">
        <f>SUM(G75:G83)</f>
        <v>0</v>
      </c>
      <c r="H74" s="118">
        <f>SUM(H75:H83)</f>
        <v>0</v>
      </c>
      <c r="I74" s="118">
        <f>SUM(I75:I83)</f>
        <v>0</v>
      </c>
      <c r="J74" s="118">
        <f>SUM(J75:J83)</f>
        <v>0</v>
      </c>
      <c r="K74" s="118">
        <f>SUM(K75:K83)</f>
        <v>0</v>
      </c>
      <c r="L74" s="118">
        <f>SUM(L75:L83)</f>
        <v>0</v>
      </c>
      <c r="M74" s="118">
        <f>SUM(M75:M83)</f>
        <v>0</v>
      </c>
      <c r="N74" s="118">
        <f>SUM(N75:N83)</f>
        <v>0</v>
      </c>
      <c r="O74" s="118">
        <f>SUM(O75:O83)</f>
        <v>0</v>
      </c>
      <c r="P74" s="118">
        <f>SUM(P75:P83)</f>
        <v>0</v>
      </c>
      <c r="Q74" s="118">
        <f>SUM(Q75:Q83)</f>
        <v>0</v>
      </c>
    </row>
    <row customHeight="1" ht="12">
      <c r="C75" s="121"/>
      <c r="D75" s="122" t="s">
        <v>269</v>
      </c>
      <c r="E75" s="119" t="s">
        <v>342</v>
      </c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</row>
    <row customHeight="1" ht="12">
      <c r="C76" s="121"/>
      <c r="D76" s="122" t="s">
        <v>271</v>
      </c>
      <c r="E76" s="119" t="s">
        <v>343</v>
      </c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</row>
    <row customHeight="1" ht="12">
      <c r="C77" s="121"/>
      <c r="D77" s="122" t="s">
        <v>273</v>
      </c>
      <c r="E77" s="119" t="s">
        <v>344</v>
      </c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</row>
    <row customHeight="1" ht="12">
      <c r="C78" s="121"/>
      <c r="D78" s="122" t="s">
        <v>275</v>
      </c>
      <c r="E78" s="119" t="s">
        <v>345</v>
      </c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</row>
    <row customHeight="1" ht="12">
      <c r="C79" s="121"/>
      <c r="D79" s="122" t="s">
        <v>277</v>
      </c>
      <c r="E79" s="119" t="s">
        <v>346</v>
      </c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</row>
    <row customHeight="1" ht="12">
      <c r="C80" s="121"/>
      <c r="D80" s="122" t="s">
        <v>279</v>
      </c>
      <c r="E80" s="119" t="s">
        <v>347</v>
      </c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</row>
    <row customHeight="1" ht="12">
      <c r="C81" s="121"/>
      <c r="D81" s="122" t="s">
        <v>281</v>
      </c>
      <c r="E81" s="119" t="s">
        <v>348</v>
      </c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</row>
    <row customHeight="1" ht="12">
      <c r="C82" s="121"/>
      <c r="D82" s="122" t="s">
        <v>283</v>
      </c>
      <c r="E82" s="119" t="s">
        <v>349</v>
      </c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</row>
    <row customHeight="1" ht="12">
      <c r="C83" s="121"/>
      <c r="D83" s="122" t="s">
        <v>285</v>
      </c>
      <c r="E83" s="119" t="s">
        <v>350</v>
      </c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</row>
    <row customHeight="1" ht="12">
      <c r="C84" s="121"/>
      <c r="D84" s="120" t="s">
        <v>287</v>
      </c>
      <c r="E84" s="119" t="s">
        <v>351</v>
      </c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</row>
    <row customHeight="1" ht="12">
      <c r="C85" s="121"/>
      <c r="D85" s="120" t="s">
        <v>289</v>
      </c>
      <c r="E85" s="119" t="s">
        <v>352</v>
      </c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</row>
    <row customHeight="1" ht="12">
      <c r="C86" s="121"/>
      <c r="D86" s="120" t="s">
        <v>291</v>
      </c>
      <c r="E86" s="119" t="s">
        <v>353</v>
      </c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</row>
    <row customHeight="1" ht="12">
      <c r="C87" s="121"/>
      <c r="D87" s="120" t="s">
        <v>293</v>
      </c>
      <c r="E87" s="119" t="s">
        <v>354</v>
      </c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</row>
    <row customHeight="1" ht="12">
      <c r="C88" s="121"/>
      <c r="D88" s="120" t="s">
        <v>295</v>
      </c>
      <c r="E88" s="119" t="s">
        <v>355</v>
      </c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</row>
    <row customHeight="1" ht="12">
      <c r="C89" s="121"/>
      <c r="D89" s="120" t="s">
        <v>297</v>
      </c>
      <c r="E89" s="119" t="s">
        <v>356</v>
      </c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</row>
    <row customHeight="1" ht="12">
      <c r="C90" s="121"/>
      <c r="D90" s="120" t="s">
        <v>299</v>
      </c>
      <c r="E90" s="119" t="s">
        <v>357</v>
      </c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</row>
    <row customHeight="1" ht="45">
      <c r="C91" s="121"/>
      <c r="D91" s="114" t="s">
        <v>378</v>
      </c>
      <c r="E91" s="113" t="s">
        <v>359</v>
      </c>
      <c r="F91" s="118">
        <f>SUM(F92:F93)</f>
        <v>0</v>
      </c>
      <c r="G91" s="118">
        <f>SUM(G92:G93)</f>
        <v>0</v>
      </c>
      <c r="H91" s="118">
        <f>SUM(H92:H93)</f>
        <v>0</v>
      </c>
      <c r="I91" s="118">
        <f>SUM(I92:I93)</f>
        <v>0</v>
      </c>
      <c r="J91" s="118">
        <f>SUM(J92:J93)</f>
        <v>0</v>
      </c>
      <c r="K91" s="118">
        <f>SUM(K92:K93)</f>
        <v>0</v>
      </c>
      <c r="L91" s="118">
        <f>SUM(L92:L93)</f>
        <v>0</v>
      </c>
      <c r="M91" s="118">
        <f>SUM(M92:M93)</f>
        <v>0</v>
      </c>
      <c r="N91" s="118">
        <f>SUM(N92:N93)</f>
        <v>0</v>
      </c>
      <c r="O91" s="118">
        <f>SUM(O92:O93)</f>
        <v>0</v>
      </c>
      <c r="P91" s="118">
        <f>SUM(P92:P93)</f>
        <v>0</v>
      </c>
      <c r="Q91" s="118">
        <f>SUM(Q92:Q93)</f>
        <v>0</v>
      </c>
    </row>
    <row customHeight="1" ht="24">
      <c r="C92" s="121"/>
      <c r="D92" s="120" t="s">
        <v>379</v>
      </c>
      <c r="E92" s="119" t="s">
        <v>380</v>
      </c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</row>
    <row customHeight="1" ht="24">
      <c r="C93" s="121"/>
      <c r="D93" s="120" t="s">
        <v>381</v>
      </c>
      <c r="E93" s="119" t="s">
        <v>382</v>
      </c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</row>
    <row customHeight="1" ht="45">
      <c r="C94" s="121"/>
      <c r="D94" s="114" t="s">
        <v>358</v>
      </c>
      <c r="E94" s="113">
        <v>800</v>
      </c>
      <c r="F94" s="118">
        <f>SUM(F18,F73,F91)</f>
        <v>0</v>
      </c>
      <c r="G94" s="118">
        <f>SUM(G18,G73,G91)</f>
        <v>0</v>
      </c>
      <c r="H94" s="118">
        <f>SUM(H18,H73,H91)</f>
        <v>0</v>
      </c>
      <c r="I94" s="118">
        <f>SUM(I18,I73,I91)</f>
        <v>0</v>
      </c>
      <c r="J94" s="118">
        <f>SUM(J18,J73,J91)</f>
        <v>0</v>
      </c>
      <c r="K94" s="118">
        <f>SUM(K18,K73,K91)</f>
        <v>0</v>
      </c>
      <c r="L94" s="118">
        <f>SUM(L18,L73,L91)</f>
        <v>0</v>
      </c>
      <c r="M94" s="118">
        <f>SUM(M18,M73,M91)</f>
        <v>0</v>
      </c>
      <c r="N94" s="118">
        <f>SUM(N18,N73,N91)</f>
        <v>0</v>
      </c>
      <c r="O94" s="118">
        <f>SUM(O18,O73,O91)</f>
        <v>0</v>
      </c>
      <c r="P94" s="118">
        <f>SUM(P18,P73,P91)</f>
        <v>0</v>
      </c>
      <c r="Q94" s="118">
        <f>SUM(Q18,Q73,Q91)</f>
        <v>0</v>
      </c>
    </row>
  </sheetData>
  <sheetProtection formatColumns="0" formatRows="0" sort="0" autoFilter="0" insertRows="0" deleteRows="0" deleteColumns="0"/>
  <mergeCells count="8">
    <mergeCell ref="J12:K12"/>
    <mergeCell ref="L12:M12"/>
    <mergeCell ref="N12:O12"/>
    <mergeCell ref="P12:Q12"/>
    <mergeCell ref="D12:D16"/>
    <mergeCell ref="E12:E16"/>
    <mergeCell ref="F12:G12"/>
    <mergeCell ref="H12:I12"/>
  </mergeCells>
  <printOptions horizontalCentered="1"/>
  <pageMargins left="0.24" right="0.24" top="0.24" bottom="0.24" header="0.24" footer="0.24"/>
  <pageSetup paperSize="9" scale="52" fitToHeight="0" pageOrder="downThenOver" orientation="landscape"/>
  <headerFooter>
    <oddHeader>&amp;L&amp;C&amp;R</oddHeader>
    <oddFooter>&amp;L&amp;C&amp;R</oddFooter>
    <evenHeader>&amp;L&amp;C&amp;R</evenHeader>
    <evenFooter>&amp;L&amp;C&amp;R</evenFooter>
  </headerFooter>
  <rowBreaks count="3" manualBreakCount="3">
    <brk id="36" man="1" max="1048576"/>
    <brk id="72" man="1" max="1048576"/>
    <brk id="90" man="1" max="1048576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D79B629-8709-DC92-A476-D2B674C69FA8}" mc:Ignorable="x14ac xr xr2 xr3">
  <sheetPr>
    <tabColor rgb="FFD3DBDB"/>
    <pageSetUpPr fitToPage="1"/>
  </sheetPr>
  <dimension ref="A1:Z61"/>
  <sheetViews>
    <sheetView showGridLines="0" workbookViewId="0">
      <pane xSplit="5" ySplit="17" topLeftCell="F18" activePane="bottomRight" state="frozen"/>
      <selection pane="bottomLeft" activeCell="A18" sqref="A18"/>
      <selection pane="topRight" activeCell="F1" sqref="F1"/>
      <selection pane="bottomRight" activeCell="A1" sqref="A1"/>
    </sheetView>
  </sheetViews>
  <sheetFormatPr customHeight="1" defaultRowHeight="10.5"/>
  <cols>
    <col min="1" max="2" style="189" width="4.7109375" hidden="1" customWidth="1"/>
    <col min="3" max="3" style="189" width="2.7109375" customWidth="1"/>
    <col min="4" max="4" style="189" width="70.7109375" customWidth="1"/>
    <col min="5" max="5" style="189" width="6.7109375" customWidth="1"/>
    <col min="6" max="6" style="189" width="22.7109375" customWidth="1"/>
    <col min="7" max="8" style="189" width="16.7109375" customWidth="1"/>
    <col min="9" max="9" style="189" width="22.7109375" customWidth="1"/>
    <col min="10" max="26" style="189" width="16.7109375" customWidth="1"/>
  </cols>
  <sheetData>
    <row customHeight="1" ht="10.5" hidden="1"/>
    <row customHeight="1" ht="10.5" hidden="1"/>
    <row customHeight="1" ht="10.5" hidden="1">
      <c r="F3" s="211" t="s">
        <v>383</v>
      </c>
      <c r="G3" s="211" t="s">
        <v>384</v>
      </c>
      <c r="H3" s="211" t="s">
        <v>385</v>
      </c>
      <c r="I3" s="208" t="s">
        <v>386</v>
      </c>
      <c r="J3" s="208" t="s">
        <v>387</v>
      </c>
      <c r="K3" s="208" t="s">
        <v>388</v>
      </c>
      <c r="L3" s="208" t="s">
        <v>389</v>
      </c>
      <c r="M3" s="208" t="s">
        <v>390</v>
      </c>
      <c r="N3" s="208" t="s">
        <v>391</v>
      </c>
      <c r="O3" s="208" t="s">
        <v>392</v>
      </c>
      <c r="P3" s="208" t="s">
        <v>393</v>
      </c>
      <c r="Q3" s="208" t="s">
        <v>394</v>
      </c>
      <c r="R3" s="208" t="s">
        <v>395</v>
      </c>
      <c r="S3" s="208" t="s">
        <v>396</v>
      </c>
      <c r="T3" s="208" t="s">
        <v>397</v>
      </c>
      <c r="U3" s="208" t="s">
        <v>398</v>
      </c>
      <c r="V3" s="208" t="s">
        <v>399</v>
      </c>
      <c r="W3" s="208" t="s">
        <v>400</v>
      </c>
      <c r="X3" s="208" t="s">
        <v>401</v>
      </c>
      <c r="Y3" s="208" t="s">
        <v>402</v>
      </c>
      <c r="Z3" s="208" t="s">
        <v>403</v>
      </c>
    </row>
    <row customHeight="1" ht="10.5" hidden="1">
      <c r="A4" s="140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</row>
    <row customHeight="1" ht="10.5" hidden="1">
      <c r="A5" s="137"/>
    </row>
    <row customHeight="1" ht="10.5" hidden="1">
      <c r="A6" s="137"/>
    </row>
    <row customHeight="1" ht="6">
      <c r="A7" s="137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U7" s="121"/>
      <c r="V7" s="121"/>
      <c r="W7" s="121"/>
      <c r="X7" s="121"/>
      <c r="Y7" s="121"/>
    </row>
    <row customHeight="1" ht="12">
      <c r="A8" s="137"/>
      <c r="D8" s="144" t="s">
        <v>404</v>
      </c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</row>
    <row customHeight="1" ht="12">
      <c r="D9" s="156" t="s">
        <v>405</v>
      </c>
    </row>
    <row customHeight="1" ht="12">
      <c r="D10" s="133" t="str">
        <f>IF(ORG="","Не определено",ORG)</f>
        <v>АО "НАТЭК Инвест-Энерго"</v>
      </c>
      <c r="Z10" s="132" t="s">
        <v>235</v>
      </c>
    </row>
    <row customHeight="1" ht="15">
      <c r="D11" s="142"/>
      <c r="E11" s="130"/>
      <c r="F11" s="130"/>
      <c r="G11" s="155" t="s">
        <v>406</v>
      </c>
      <c r="H11" s="155" t="s">
        <v>237</v>
      </c>
      <c r="I11" s="130"/>
      <c r="J11" s="155" t="s">
        <v>406</v>
      </c>
      <c r="K11" s="155" t="s">
        <v>237</v>
      </c>
      <c r="L11" s="154"/>
      <c r="M11" s="154"/>
      <c r="N11" s="247" t="s">
        <v>406</v>
      </c>
      <c r="O11" s="247"/>
      <c r="P11" s="247" t="s">
        <v>237</v>
      </c>
      <c r="Q11" s="247"/>
      <c r="R11" s="121"/>
      <c r="S11" s="121"/>
      <c r="T11" s="121"/>
      <c r="U11" s="250" t="s">
        <v>406</v>
      </c>
      <c r="V11" s="250"/>
      <c r="W11" s="250"/>
      <c r="X11" s="250" t="s">
        <v>237</v>
      </c>
      <c r="Y11" s="250"/>
      <c r="Z11" s="250"/>
    </row>
    <row customHeight="1" ht="69.75">
      <c r="C12" s="121"/>
      <c r="D12" s="247" t="s">
        <v>238</v>
      </c>
      <c r="E12" s="252" t="s">
        <v>239</v>
      </c>
      <c r="F12" s="146" t="s">
        <v>407</v>
      </c>
      <c r="G12" s="254" t="s">
        <v>408</v>
      </c>
      <c r="H12" s="254"/>
      <c r="I12" s="146" t="s">
        <v>409</v>
      </c>
      <c r="J12" s="247" t="s">
        <v>410</v>
      </c>
      <c r="K12" s="247"/>
      <c r="L12" s="254" t="s">
        <v>411</v>
      </c>
      <c r="M12" s="254"/>
      <c r="N12" s="255" t="s">
        <v>412</v>
      </c>
      <c r="O12" s="255"/>
      <c r="P12" s="255" t="s">
        <v>412</v>
      </c>
      <c r="Q12" s="255"/>
      <c r="R12" s="254" t="s">
        <v>413</v>
      </c>
      <c r="S12" s="254"/>
      <c r="T12" s="254"/>
      <c r="U12" s="255" t="s">
        <v>414</v>
      </c>
      <c r="V12" s="255"/>
      <c r="W12" s="255"/>
      <c r="X12" s="255" t="s">
        <v>414</v>
      </c>
      <c r="Y12" s="255"/>
      <c r="Z12" s="255"/>
    </row>
    <row customHeight="1" ht="12">
      <c r="C13" s="121"/>
      <c r="D13" s="247"/>
      <c r="E13" s="252"/>
      <c r="F13" s="146" t="s">
        <v>252</v>
      </c>
      <c r="G13" s="146" t="s">
        <v>252</v>
      </c>
      <c r="H13" s="146" t="s">
        <v>252</v>
      </c>
      <c r="I13" s="146" t="s">
        <v>252</v>
      </c>
      <c r="J13" s="146" t="s">
        <v>252</v>
      </c>
      <c r="K13" s="146" t="s">
        <v>252</v>
      </c>
      <c r="L13" s="146" t="s">
        <v>415</v>
      </c>
      <c r="M13" s="146" t="s">
        <v>416</v>
      </c>
      <c r="N13" s="146" t="s">
        <v>415</v>
      </c>
      <c r="O13" s="146" t="s">
        <v>416</v>
      </c>
      <c r="P13" s="146" t="s">
        <v>415</v>
      </c>
      <c r="Q13" s="146" t="s">
        <v>416</v>
      </c>
      <c r="R13" s="146" t="s">
        <v>415</v>
      </c>
      <c r="S13" s="146" t="s">
        <v>417</v>
      </c>
      <c r="T13" s="146" t="s">
        <v>418</v>
      </c>
      <c r="U13" s="146" t="s">
        <v>415</v>
      </c>
      <c r="V13" s="146" t="s">
        <v>417</v>
      </c>
      <c r="W13" s="146" t="s">
        <v>418</v>
      </c>
      <c r="X13" s="146" t="s">
        <v>415</v>
      </c>
      <c r="Y13" s="146" t="s">
        <v>417</v>
      </c>
      <c r="Z13" s="146" t="s">
        <v>418</v>
      </c>
    </row>
    <row customHeight="1" ht="12" hidden="1">
      <c r="C14" s="121"/>
      <c r="D14" s="247"/>
      <c r="E14" s="252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customHeight="1" ht="12" hidden="1">
      <c r="C15" s="121"/>
      <c r="D15" s="247"/>
      <c r="E15" s="252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customHeight="1" ht="10.5">
      <c r="C16" s="121"/>
      <c r="D16" s="247"/>
      <c r="E16" s="252"/>
      <c r="F16" s="129" t="s">
        <v>260</v>
      </c>
      <c r="G16" s="129" t="s">
        <v>261</v>
      </c>
      <c r="H16" s="129" t="s">
        <v>261</v>
      </c>
      <c r="I16" s="129" t="s">
        <v>260</v>
      </c>
      <c r="J16" s="129" t="s">
        <v>261</v>
      </c>
      <c r="K16" s="129" t="s">
        <v>261</v>
      </c>
      <c r="L16" s="129" t="s">
        <v>260</v>
      </c>
      <c r="M16" s="129" t="s">
        <v>260</v>
      </c>
      <c r="N16" s="129" t="s">
        <v>261</v>
      </c>
      <c r="O16" s="129" t="s">
        <v>261</v>
      </c>
      <c r="P16" s="129" t="s">
        <v>261</v>
      </c>
      <c r="Q16" s="129" t="s">
        <v>261</v>
      </c>
      <c r="R16" s="129" t="s">
        <v>260</v>
      </c>
      <c r="S16" s="129" t="s">
        <v>260</v>
      </c>
      <c r="T16" s="129" t="s">
        <v>260</v>
      </c>
      <c r="U16" s="129" t="s">
        <v>261</v>
      </c>
      <c r="V16" s="129" t="s">
        <v>261</v>
      </c>
      <c r="W16" s="129" t="s">
        <v>261</v>
      </c>
      <c r="X16" s="129" t="s">
        <v>261</v>
      </c>
      <c r="Y16" s="129" t="s">
        <v>261</v>
      </c>
      <c r="Z16" s="129" t="s">
        <v>261</v>
      </c>
    </row>
    <row customHeight="1" ht="12">
      <c r="D17" s="127">
        <v>1</v>
      </c>
      <c r="E17" s="127">
        <v>2</v>
      </c>
      <c r="F17" s="127">
        <v>3</v>
      </c>
      <c r="G17" s="127">
        <v>4</v>
      </c>
      <c r="H17" s="127">
        <v>5</v>
      </c>
      <c r="I17" s="127">
        <v>6</v>
      </c>
      <c r="J17" s="127">
        <v>7</v>
      </c>
      <c r="K17" s="127">
        <v>8</v>
      </c>
      <c r="L17" s="127">
        <v>9</v>
      </c>
      <c r="M17" s="127">
        <v>10</v>
      </c>
      <c r="N17" s="127">
        <v>11</v>
      </c>
      <c r="O17" s="127">
        <v>12</v>
      </c>
      <c r="P17" s="127">
        <v>13</v>
      </c>
      <c r="Q17" s="127">
        <v>14</v>
      </c>
      <c r="R17" s="127">
        <v>15</v>
      </c>
      <c r="S17" s="127">
        <v>16</v>
      </c>
      <c r="T17" s="127">
        <v>17</v>
      </c>
      <c r="U17" s="127">
        <v>18</v>
      </c>
      <c r="V17" s="127">
        <v>19</v>
      </c>
      <c r="W17" s="127">
        <v>20</v>
      </c>
      <c r="X17" s="127">
        <v>21</v>
      </c>
      <c r="Y17" s="127">
        <v>22</v>
      </c>
      <c r="Z17" s="127">
        <v>23</v>
      </c>
    </row>
    <row customHeight="1" ht="45">
      <c r="C18" s="121"/>
      <c r="D18" s="114" t="s">
        <v>419</v>
      </c>
      <c r="E18" s="113" t="s">
        <v>264</v>
      </c>
      <c r="F18" s="112">
        <f>SUM(F19,F20)</f>
        <v>0</v>
      </c>
      <c r="G18" s="112">
        <f>SUM(G19,G20)</f>
        <v>0</v>
      </c>
      <c r="H18" s="112">
        <f>SUM(H19,H20)</f>
        <v>0</v>
      </c>
      <c r="I18" s="112">
        <f>SUM(I19,I20)</f>
        <v>0</v>
      </c>
      <c r="J18" s="112">
        <f>SUM(J19,J20)</f>
        <v>0</v>
      </c>
      <c r="K18" s="112">
        <f>SUM(K19,K20)</f>
        <v>0</v>
      </c>
      <c r="L18" s="112">
        <f>SUM(L19,L20)</f>
        <v>0</v>
      </c>
      <c r="M18" s="112">
        <f>SUM(M19,M20)</f>
        <v>0</v>
      </c>
      <c r="N18" s="112">
        <f>SUM(N19,N20)</f>
        <v>0</v>
      </c>
      <c r="O18" s="112">
        <f>SUM(O19,O20)</f>
        <v>0</v>
      </c>
      <c r="P18" s="112">
        <f>SUM(P19,P20)</f>
        <v>0</v>
      </c>
      <c r="Q18" s="112">
        <f>SUM(Q19,Q20)</f>
        <v>0</v>
      </c>
      <c r="R18" s="112">
        <f>SUM(R19,R20)</f>
        <v>0</v>
      </c>
      <c r="S18" s="112">
        <f>SUM(S19,S20)</f>
        <v>0</v>
      </c>
      <c r="T18" s="112">
        <f>SUM(T19,T20)</f>
        <v>0</v>
      </c>
      <c r="U18" s="112">
        <f>SUM(U19,U20)</f>
        <v>0</v>
      </c>
      <c r="V18" s="112">
        <f>SUM(V19,V20)</f>
        <v>0</v>
      </c>
      <c r="W18" s="112">
        <f>SUM(W19,W20)</f>
        <v>0</v>
      </c>
      <c r="X18" s="112">
        <f>SUM(X19,X20)</f>
        <v>0</v>
      </c>
      <c r="Y18" s="112">
        <f>SUM(Y19,Y20)</f>
        <v>0</v>
      </c>
      <c r="Z18" s="112">
        <f>SUM(Z19,Z20)</f>
        <v>0</v>
      </c>
    </row>
    <row customHeight="1" ht="11.25">
      <c r="C19" s="121"/>
      <c r="D19" s="151" t="s">
        <v>420</v>
      </c>
      <c r="E19" s="146" t="s">
        <v>421</v>
      </c>
      <c r="F19" s="112">
        <f>SUM(I19,L19:M19,R19:T19)</f>
        <v>0</v>
      </c>
      <c r="G19" s="112">
        <f>SUM(J19,N19:O19,U19:W19)</f>
        <v>0</v>
      </c>
      <c r="H19" s="112">
        <f>SUM(K19,P19:Q19,X19:Z19)</f>
        <v>0</v>
      </c>
      <c r="I19" s="112">
        <f>SUM(I22,I40)</f>
        <v>0</v>
      </c>
      <c r="J19" s="112">
        <f>SUM(J22,J40)</f>
        <v>0</v>
      </c>
      <c r="K19" s="112">
        <f>SUM(K22,K40)</f>
        <v>0</v>
      </c>
      <c r="L19" s="112">
        <f>SUM(L22,L40)</f>
        <v>0</v>
      </c>
      <c r="M19" s="112">
        <f>SUM(M22,M40)</f>
        <v>0</v>
      </c>
      <c r="N19" s="112">
        <f>SUM(N22,N40)</f>
        <v>0</v>
      </c>
      <c r="O19" s="112">
        <f>SUM(O22,O40)</f>
        <v>0</v>
      </c>
      <c r="P19" s="112">
        <f>SUM(P22,P40)</f>
        <v>0</v>
      </c>
      <c r="Q19" s="112">
        <f>SUM(Q22,Q40)</f>
        <v>0</v>
      </c>
      <c r="R19" s="112">
        <f>SUM(R22,R40)</f>
        <v>0</v>
      </c>
      <c r="S19" s="112">
        <f>SUM(S22,S40)</f>
        <v>0</v>
      </c>
      <c r="T19" s="112">
        <f>SUM(T22,T40)</f>
        <v>0</v>
      </c>
      <c r="U19" s="112">
        <f>SUM(U22,U40)</f>
        <v>0</v>
      </c>
      <c r="V19" s="112">
        <f>SUM(V22,V40)</f>
        <v>0</v>
      </c>
      <c r="W19" s="112">
        <f>SUM(W22,W40)</f>
        <v>0</v>
      </c>
      <c r="X19" s="112">
        <f>SUM(X22,X40)</f>
        <v>0</v>
      </c>
      <c r="Y19" s="112">
        <f>SUM(Y22,Y40)</f>
        <v>0</v>
      </c>
      <c r="Z19" s="112">
        <f>SUM(Z22,Z40)</f>
        <v>0</v>
      </c>
    </row>
    <row customHeight="1" ht="11.25">
      <c r="C20" s="121"/>
      <c r="D20" s="150" t="s">
        <v>422</v>
      </c>
      <c r="E20" s="146" t="s">
        <v>423</v>
      </c>
      <c r="F20" s="112">
        <f>SUM(I20,L20:M20,R20:T20)</f>
        <v>0</v>
      </c>
      <c r="G20" s="112">
        <f>SUM(J20,N20:O20,U20:W20)</f>
        <v>0</v>
      </c>
      <c r="H20" s="112">
        <f>SUM(K20,P20:Q20,X20:Z20)</f>
        <v>0</v>
      </c>
      <c r="I20" s="112">
        <f>SUM(I23,I41)</f>
        <v>0</v>
      </c>
      <c r="J20" s="112">
        <f>SUM(J23,J41)</f>
        <v>0</v>
      </c>
      <c r="K20" s="112">
        <f>SUM(K23,K41)</f>
        <v>0</v>
      </c>
      <c r="L20" s="112">
        <f>SUM(L23,L41)</f>
        <v>0</v>
      </c>
      <c r="M20" s="112">
        <f>SUM(M23,M41)</f>
        <v>0</v>
      </c>
      <c r="N20" s="112">
        <f>SUM(N23,N41)</f>
        <v>0</v>
      </c>
      <c r="O20" s="112">
        <f>SUM(O23,O41)</f>
        <v>0</v>
      </c>
      <c r="P20" s="112">
        <f>SUM(P23,P41)</f>
        <v>0</v>
      </c>
      <c r="Q20" s="112">
        <f>SUM(Q23,Q41)</f>
        <v>0</v>
      </c>
      <c r="R20" s="112">
        <f>SUM(R23,R41)</f>
        <v>0</v>
      </c>
      <c r="S20" s="112">
        <f>SUM(S23,S41)</f>
        <v>0</v>
      </c>
      <c r="T20" s="112">
        <f>SUM(T23,T41)</f>
        <v>0</v>
      </c>
      <c r="U20" s="112">
        <f>SUM(U23,U41)</f>
        <v>0</v>
      </c>
      <c r="V20" s="112">
        <f>SUM(V23,V41)</f>
        <v>0</v>
      </c>
      <c r="W20" s="112">
        <f>SUM(W23,W41)</f>
        <v>0</v>
      </c>
      <c r="X20" s="112">
        <f>SUM(X23,X41)</f>
        <v>0</v>
      </c>
      <c r="Y20" s="112">
        <f>SUM(Y23,Y41)</f>
        <v>0</v>
      </c>
      <c r="Z20" s="112">
        <f>SUM(Z23,Z41)</f>
        <v>0</v>
      </c>
    </row>
    <row customHeight="1" ht="45">
      <c r="C21" s="121"/>
      <c r="D21" s="125" t="s">
        <v>424</v>
      </c>
      <c r="E21" s="124" t="s">
        <v>266</v>
      </c>
      <c r="F21" s="112">
        <f>SUM(F22,F23)</f>
        <v>0</v>
      </c>
      <c r="G21" s="112">
        <f>SUM(G22,G23)</f>
        <v>0</v>
      </c>
      <c r="H21" s="112">
        <f>SUM(H22,H23)</f>
        <v>0</v>
      </c>
      <c r="I21" s="112">
        <f>SUM(I22,I23)</f>
        <v>0</v>
      </c>
      <c r="J21" s="112">
        <f>SUM(J22,J23)</f>
        <v>0</v>
      </c>
      <c r="K21" s="112">
        <f>SUM(K22,K23)</f>
        <v>0</v>
      </c>
      <c r="L21" s="112">
        <f>SUM(L22,L23)</f>
        <v>0</v>
      </c>
      <c r="M21" s="112">
        <f>SUM(M22,M23)</f>
        <v>0</v>
      </c>
      <c r="N21" s="112">
        <f>SUM(N22,N23)</f>
        <v>0</v>
      </c>
      <c r="O21" s="112">
        <f>SUM(O22,O23)</f>
        <v>0</v>
      </c>
      <c r="P21" s="112">
        <f>SUM(P22,P23)</f>
        <v>0</v>
      </c>
      <c r="Q21" s="112">
        <f>SUM(Q22,Q23)</f>
        <v>0</v>
      </c>
      <c r="R21" s="112">
        <f>SUM(R22,R23)</f>
        <v>0</v>
      </c>
      <c r="S21" s="112">
        <f>SUM(S22,S23)</f>
        <v>0</v>
      </c>
      <c r="T21" s="112">
        <f>SUM(T22,T23)</f>
        <v>0</v>
      </c>
      <c r="U21" s="112">
        <f>SUM(U22,U23)</f>
        <v>0</v>
      </c>
      <c r="V21" s="112">
        <f>SUM(V22,V23)</f>
        <v>0</v>
      </c>
      <c r="W21" s="112">
        <f>SUM(W22,W23)</f>
        <v>0</v>
      </c>
      <c r="X21" s="112">
        <f>SUM(X22,X23)</f>
        <v>0</v>
      </c>
      <c r="Y21" s="112">
        <f>SUM(Y22,Y23)</f>
        <v>0</v>
      </c>
      <c r="Z21" s="112">
        <f>SUM(Z22,Z23)</f>
        <v>0</v>
      </c>
    </row>
    <row customHeight="1" ht="11.25">
      <c r="C22" s="121"/>
      <c r="D22" s="148" t="s">
        <v>420</v>
      </c>
      <c r="E22" s="146" t="s">
        <v>425</v>
      </c>
      <c r="F22" s="112">
        <f>SUM(I22,L22:M22,R22:T22)</f>
        <v>0</v>
      </c>
      <c r="G22" s="112">
        <f>SUM(J22,N22:O22,U22:W22)</f>
        <v>0</v>
      </c>
      <c r="H22" s="112">
        <f>SUM(K22,P22:Q22,X22:Z22)</f>
        <v>0</v>
      </c>
      <c r="I22" s="112">
        <f>SUM(I25,I28,I31,I34,I37)</f>
        <v>0</v>
      </c>
      <c r="J22" s="112">
        <f>SUM(J25,J28,J31,J34,J37)</f>
        <v>0</v>
      </c>
      <c r="K22" s="112">
        <f>SUM(K25,K28,K31,K34,K37)</f>
        <v>0</v>
      </c>
      <c r="L22" s="112">
        <f>SUM(L25,L28,L31,L34,L37)</f>
        <v>0</v>
      </c>
      <c r="M22" s="112">
        <f>SUM(M25,M28,M31,M34,M37)</f>
        <v>0</v>
      </c>
      <c r="N22" s="112">
        <f>SUM(N25,N28,N31,N34,N37)</f>
        <v>0</v>
      </c>
      <c r="O22" s="112">
        <f>SUM(O25,O28,O31,O34,O37)</f>
        <v>0</v>
      </c>
      <c r="P22" s="112">
        <f>SUM(P25,P28,P31,P34,P37)</f>
        <v>0</v>
      </c>
      <c r="Q22" s="112">
        <f>SUM(Q25,Q28,Q31,Q34,Q37)</f>
        <v>0</v>
      </c>
      <c r="R22" s="112">
        <f>SUM(R25,R28,R31,R34,R37)</f>
        <v>0</v>
      </c>
      <c r="S22" s="112">
        <f>SUM(S25,S28,S31,S34,S37)</f>
        <v>0</v>
      </c>
      <c r="T22" s="112">
        <f>SUM(T25,T28,T31,T34,T37)</f>
        <v>0</v>
      </c>
      <c r="U22" s="112">
        <f>SUM(U25,U28,U31,U34,U37)</f>
        <v>0</v>
      </c>
      <c r="V22" s="112">
        <f>SUM(V25,V28,V31,V34,V37)</f>
        <v>0</v>
      </c>
      <c r="W22" s="112">
        <f>SUM(W25,W28,W31,W34,W37)</f>
        <v>0</v>
      </c>
      <c r="X22" s="112">
        <f>SUM(X25,X28,X31,X34,X37)</f>
        <v>0</v>
      </c>
      <c r="Y22" s="112">
        <f>SUM(Y25,Y28,Y31,Y34,Y37)</f>
        <v>0</v>
      </c>
      <c r="Z22" s="112">
        <f>SUM(Z25,Z28,Z31,Z34,Z37)</f>
        <v>0</v>
      </c>
    </row>
    <row customHeight="1" ht="11.25">
      <c r="C23" s="121"/>
      <c r="D23" s="147" t="s">
        <v>422</v>
      </c>
      <c r="E23" s="146" t="s">
        <v>426</v>
      </c>
      <c r="F23" s="112">
        <f>SUM(I23,L23:M23,R23:T23)</f>
        <v>0</v>
      </c>
      <c r="G23" s="112">
        <f>SUM(J23,N23:O23,U23:W23)</f>
        <v>0</v>
      </c>
      <c r="H23" s="112">
        <f>SUM(K23,P23:Q23,X23:Z23)</f>
        <v>0</v>
      </c>
      <c r="I23" s="112">
        <f>SUM(I26,I29,I32,I35,I38)</f>
        <v>0</v>
      </c>
      <c r="J23" s="112">
        <f>SUM(J26,J29,J32,J35,J38)</f>
        <v>0</v>
      </c>
      <c r="K23" s="112">
        <f>SUM(K26,K29,K32,K35,K38)</f>
        <v>0</v>
      </c>
      <c r="L23" s="112">
        <f>SUM(L26,L29,L32,L35,L38)</f>
        <v>0</v>
      </c>
      <c r="M23" s="112">
        <f>SUM(M26,M29,M32,M35,M38)</f>
        <v>0</v>
      </c>
      <c r="N23" s="112">
        <f>SUM(N26,N29,N32,N35,N38)</f>
        <v>0</v>
      </c>
      <c r="O23" s="112">
        <f>SUM(O26,O29,O32,O35,O38)</f>
        <v>0</v>
      </c>
      <c r="P23" s="112">
        <f>SUM(P26,P29,P32,P35,P38)</f>
        <v>0</v>
      </c>
      <c r="Q23" s="112">
        <f>SUM(Q26,Q29,Q32,Q35,Q38)</f>
        <v>0</v>
      </c>
      <c r="R23" s="112">
        <f>SUM(R26,R29,R32,R35,R38)</f>
        <v>0</v>
      </c>
      <c r="S23" s="112">
        <f>SUM(S26,S29,S32,S35,S38)</f>
        <v>0</v>
      </c>
      <c r="T23" s="112">
        <f>SUM(T26,T29,T32,T35,T38)</f>
        <v>0</v>
      </c>
      <c r="U23" s="112">
        <f>SUM(U26,U29,U32,U35,U38)</f>
        <v>0</v>
      </c>
      <c r="V23" s="112">
        <f>SUM(V26,V29,V32,V35,V38)</f>
        <v>0</v>
      </c>
      <c r="W23" s="112">
        <f>SUM(W26,W29,W32,W35,W38)</f>
        <v>0</v>
      </c>
      <c r="X23" s="112">
        <f>SUM(X26,X29,X32,X35,X38)</f>
        <v>0</v>
      </c>
      <c r="Y23" s="112">
        <f>SUM(Y26,Y29,Y32,Y35,Y38)</f>
        <v>0</v>
      </c>
      <c r="Z23" s="112">
        <f>SUM(Z26,Z29,Z32,Z35,Z38)</f>
        <v>0</v>
      </c>
    </row>
    <row customHeight="1" ht="48">
      <c r="C24" s="121"/>
      <c r="D24" s="120" t="s">
        <v>427</v>
      </c>
      <c r="E24" s="146" t="s">
        <v>268</v>
      </c>
      <c r="F24" s="112">
        <f>SUM(F25,F26)</f>
        <v>0</v>
      </c>
      <c r="G24" s="112">
        <f>SUM(G25,G26)</f>
        <v>0</v>
      </c>
      <c r="H24" s="112">
        <f>SUM(H25,H26)</f>
        <v>0</v>
      </c>
      <c r="I24" s="112">
        <f>SUM(I25,I26)</f>
        <v>0</v>
      </c>
      <c r="J24" s="112">
        <f>SUM(J25,J26)</f>
        <v>0</v>
      </c>
      <c r="K24" s="112">
        <f>SUM(K25,K26)</f>
        <v>0</v>
      </c>
      <c r="L24" s="112">
        <f>SUM(L25,L26)</f>
        <v>0</v>
      </c>
      <c r="M24" s="112">
        <f>SUM(M25,M26)</f>
        <v>0</v>
      </c>
      <c r="N24" s="112">
        <f>SUM(N25,N26)</f>
        <v>0</v>
      </c>
      <c r="O24" s="112">
        <f>SUM(O25,O26)</f>
        <v>0</v>
      </c>
      <c r="P24" s="112">
        <f>SUM(P25,P26)</f>
        <v>0</v>
      </c>
      <c r="Q24" s="112">
        <f>SUM(Q25,Q26)</f>
        <v>0</v>
      </c>
      <c r="R24" s="112">
        <f>SUM(R25,R26)</f>
        <v>0</v>
      </c>
      <c r="S24" s="112">
        <f>SUM(S25,S26)</f>
        <v>0</v>
      </c>
      <c r="T24" s="112">
        <f>SUM(T25,T26)</f>
        <v>0</v>
      </c>
      <c r="U24" s="112">
        <f>SUM(U25,U26)</f>
        <v>0</v>
      </c>
      <c r="V24" s="112">
        <f>SUM(V25,V26)</f>
        <v>0</v>
      </c>
      <c r="W24" s="112">
        <f>SUM(W25,W26)</f>
        <v>0</v>
      </c>
      <c r="X24" s="112">
        <f>SUM(X25,X26)</f>
        <v>0</v>
      </c>
      <c r="Y24" s="112">
        <f>SUM(Y25,Y26)</f>
        <v>0</v>
      </c>
      <c r="Z24" s="112">
        <f>SUM(Z25,Z26)</f>
        <v>0</v>
      </c>
    </row>
    <row customHeight="1" ht="11.25">
      <c r="C25" s="121"/>
      <c r="D25" s="148" t="s">
        <v>420</v>
      </c>
      <c r="E25" s="146" t="s">
        <v>270</v>
      </c>
      <c r="F25" s="112">
        <f>SUM(I25,L25:M25,R25:T25)</f>
        <v>0</v>
      </c>
      <c r="G25" s="112">
        <f>SUM(J25,N25:O25,U25:W25)</f>
        <v>0</v>
      </c>
      <c r="H25" s="112">
        <f>SUM(K25,P25:Q25,X25:Z25)</f>
        <v>0</v>
      </c>
      <c r="I25" s="145"/>
      <c r="J25" s="117"/>
      <c r="K25" s="117"/>
      <c r="L25" s="145"/>
      <c r="M25" s="145"/>
      <c r="N25" s="145"/>
      <c r="O25" s="145"/>
      <c r="P25" s="117"/>
      <c r="Q25" s="117"/>
      <c r="R25" s="145"/>
      <c r="S25" s="145"/>
      <c r="T25" s="145"/>
      <c r="U25" s="145"/>
      <c r="V25" s="145"/>
      <c r="W25" s="145"/>
      <c r="X25" s="145"/>
      <c r="Y25" s="145"/>
      <c r="Z25" s="145"/>
    </row>
    <row customHeight="1" ht="11.25">
      <c r="C26" s="121"/>
      <c r="D26" s="147" t="s">
        <v>422</v>
      </c>
      <c r="E26" s="146" t="s">
        <v>272</v>
      </c>
      <c r="F26" s="112">
        <f>SUM(I26,L26:M26,R26:T26)</f>
        <v>0</v>
      </c>
      <c r="G26" s="112">
        <f>SUM(J26,N26:O26,U26:W26)</f>
        <v>0</v>
      </c>
      <c r="H26" s="112">
        <f>SUM(K26,P26:Q26,X26:Z26)</f>
        <v>0</v>
      </c>
      <c r="I26" s="145"/>
      <c r="J26" s="117"/>
      <c r="K26" s="117"/>
      <c r="L26" s="145"/>
      <c r="M26" s="145"/>
      <c r="N26" s="145"/>
      <c r="O26" s="145"/>
      <c r="P26" s="117"/>
      <c r="Q26" s="117"/>
      <c r="R26" s="145"/>
      <c r="S26" s="145"/>
      <c r="T26" s="145"/>
      <c r="U26" s="145"/>
      <c r="V26" s="145"/>
      <c r="W26" s="145"/>
      <c r="X26" s="145"/>
      <c r="Y26" s="145"/>
      <c r="Z26" s="145"/>
    </row>
    <row customHeight="1" ht="39">
      <c r="C27" s="121"/>
      <c r="D27" s="158" t="s">
        <v>428</v>
      </c>
      <c r="E27" s="146" t="s">
        <v>288</v>
      </c>
      <c r="F27" s="112">
        <f>SUM(F28,F29)</f>
        <v>0</v>
      </c>
      <c r="G27" s="112">
        <f>SUM(G28,G29)</f>
        <v>0</v>
      </c>
      <c r="H27" s="112">
        <f>SUM(H28,H29)</f>
        <v>0</v>
      </c>
      <c r="I27" s="112">
        <f>SUM(I28,I29)</f>
        <v>0</v>
      </c>
      <c r="J27" s="112">
        <f>SUM(J28,J29)</f>
        <v>0</v>
      </c>
      <c r="K27" s="112">
        <f>SUM(K28,K29)</f>
        <v>0</v>
      </c>
      <c r="L27" s="112">
        <f>SUM(L28,L29)</f>
        <v>0</v>
      </c>
      <c r="M27" s="112">
        <f>SUM(M28,M29)</f>
        <v>0</v>
      </c>
      <c r="N27" s="112">
        <f>SUM(N28,N29)</f>
        <v>0</v>
      </c>
      <c r="O27" s="112">
        <f>SUM(O28,O29)</f>
        <v>0</v>
      </c>
      <c r="P27" s="112">
        <f>SUM(P28,P29)</f>
        <v>0</v>
      </c>
      <c r="Q27" s="112">
        <f>SUM(Q28,Q29)</f>
        <v>0</v>
      </c>
      <c r="R27" s="112">
        <f>SUM(R28,R29)</f>
        <v>0</v>
      </c>
      <c r="S27" s="112">
        <f>SUM(S28,S29)</f>
        <v>0</v>
      </c>
      <c r="T27" s="112">
        <f>SUM(T28,T29)</f>
        <v>0</v>
      </c>
      <c r="U27" s="112">
        <f>SUM(U28,U29)</f>
        <v>0</v>
      </c>
      <c r="V27" s="112">
        <f>SUM(V28,V29)</f>
        <v>0</v>
      </c>
      <c r="W27" s="112">
        <f>SUM(W28,W29)</f>
        <v>0</v>
      </c>
      <c r="X27" s="112">
        <f>SUM(X28,X29)</f>
        <v>0</v>
      </c>
      <c r="Y27" s="112">
        <f>SUM(Y28,Y29)</f>
        <v>0</v>
      </c>
      <c r="Z27" s="112">
        <f>SUM(Z28,Z29)</f>
        <v>0</v>
      </c>
    </row>
    <row customHeight="1" ht="11.25">
      <c r="C28" s="121"/>
      <c r="D28" s="148" t="s">
        <v>420</v>
      </c>
      <c r="E28" s="146" t="s">
        <v>429</v>
      </c>
      <c r="F28" s="112">
        <f>SUM(I28,L28:M28,R28:T28)</f>
        <v>0</v>
      </c>
      <c r="G28" s="112">
        <f>SUM(J28,N28:O28,U28:W28)</f>
        <v>0</v>
      </c>
      <c r="H28" s="112">
        <f>SUM(K28,P28:Q28,X28:Z28)</f>
        <v>0</v>
      </c>
      <c r="I28" s="145"/>
      <c r="J28" s="117"/>
      <c r="K28" s="117"/>
      <c r="L28" s="145"/>
      <c r="M28" s="145"/>
      <c r="N28" s="145"/>
      <c r="O28" s="145"/>
      <c r="P28" s="117"/>
      <c r="Q28" s="117"/>
      <c r="R28" s="145"/>
      <c r="S28" s="145"/>
      <c r="T28" s="145"/>
      <c r="U28" s="145"/>
      <c r="V28" s="145"/>
      <c r="W28" s="145"/>
      <c r="X28" s="145"/>
      <c r="Y28" s="145"/>
      <c r="Z28" s="145"/>
    </row>
    <row customHeight="1" ht="11.25">
      <c r="C29" s="121"/>
      <c r="D29" s="147" t="s">
        <v>422</v>
      </c>
      <c r="E29" s="146" t="s">
        <v>430</v>
      </c>
      <c r="F29" s="112">
        <f>SUM(I29,L29:M29,R29:T29)</f>
        <v>0</v>
      </c>
      <c r="G29" s="112">
        <f>SUM(J29,N29:O29,U29:W29)</f>
        <v>0</v>
      </c>
      <c r="H29" s="112">
        <f>SUM(K29,P29:Q29,X29:Z29)</f>
        <v>0</v>
      </c>
      <c r="I29" s="145"/>
      <c r="J29" s="117"/>
      <c r="K29" s="117"/>
      <c r="L29" s="145"/>
      <c r="M29" s="145"/>
      <c r="N29" s="145"/>
      <c r="O29" s="145"/>
      <c r="P29" s="117"/>
      <c r="Q29" s="117"/>
      <c r="R29" s="145"/>
      <c r="S29" s="145"/>
      <c r="T29" s="145"/>
      <c r="U29" s="145"/>
      <c r="V29" s="145"/>
      <c r="W29" s="145"/>
      <c r="X29" s="145"/>
      <c r="Y29" s="145"/>
      <c r="Z29" s="145"/>
    </row>
    <row customHeight="1" ht="39">
      <c r="C30" s="121"/>
      <c r="D30" s="158" t="s">
        <v>431</v>
      </c>
      <c r="E30" s="146" t="s">
        <v>290</v>
      </c>
      <c r="F30" s="112">
        <f>SUM(F31,F32)</f>
        <v>0</v>
      </c>
      <c r="G30" s="112">
        <f>SUM(G31,G32)</f>
        <v>0</v>
      </c>
      <c r="H30" s="112">
        <f>SUM(H31,H32)</f>
        <v>0</v>
      </c>
      <c r="I30" s="112">
        <f>SUM(I31,I32)</f>
        <v>0</v>
      </c>
      <c r="J30" s="112">
        <f>SUM(J31,J32)</f>
        <v>0</v>
      </c>
      <c r="K30" s="112">
        <f>SUM(K31,K32)</f>
        <v>0</v>
      </c>
      <c r="L30" s="112">
        <f>SUM(L31,L32)</f>
        <v>0</v>
      </c>
      <c r="M30" s="112">
        <f>SUM(M31,M32)</f>
        <v>0</v>
      </c>
      <c r="N30" s="112">
        <f>SUM(N31,N32)</f>
        <v>0</v>
      </c>
      <c r="O30" s="112">
        <f>SUM(O31,O32)</f>
        <v>0</v>
      </c>
      <c r="P30" s="112">
        <f>SUM(P31,P32)</f>
        <v>0</v>
      </c>
      <c r="Q30" s="112">
        <f>SUM(Q31,Q32)</f>
        <v>0</v>
      </c>
      <c r="R30" s="112">
        <f>SUM(R31,R32)</f>
        <v>0</v>
      </c>
      <c r="S30" s="112">
        <f>SUM(S31,S32)</f>
        <v>0</v>
      </c>
      <c r="T30" s="112">
        <f>SUM(T31,T32)</f>
        <v>0</v>
      </c>
      <c r="U30" s="112">
        <f>SUM(U31,U32)</f>
        <v>0</v>
      </c>
      <c r="V30" s="112">
        <f>SUM(V31,V32)</f>
        <v>0</v>
      </c>
      <c r="W30" s="112">
        <f>SUM(W31,W32)</f>
        <v>0</v>
      </c>
      <c r="X30" s="112">
        <f>SUM(X31,X32)</f>
        <v>0</v>
      </c>
      <c r="Y30" s="112">
        <f>SUM(Y31,Y32)</f>
        <v>0</v>
      </c>
      <c r="Z30" s="112">
        <f>SUM(Z31,Z32)</f>
        <v>0</v>
      </c>
    </row>
    <row customHeight="1" ht="11.25">
      <c r="C31" s="121"/>
      <c r="D31" s="148" t="s">
        <v>420</v>
      </c>
      <c r="E31" s="146" t="s">
        <v>432</v>
      </c>
      <c r="F31" s="112">
        <f>SUM(I31,L31:M31,R31:T31)</f>
        <v>0</v>
      </c>
      <c r="G31" s="112">
        <f>SUM(J31,N31:O31,U31:W31)</f>
        <v>0</v>
      </c>
      <c r="H31" s="112">
        <f>SUM(K31,P31:Q31,X31:Z31)</f>
        <v>0</v>
      </c>
      <c r="I31" s="145"/>
      <c r="J31" s="117"/>
      <c r="K31" s="117"/>
      <c r="L31" s="145"/>
      <c r="M31" s="145"/>
      <c r="N31" s="145"/>
      <c r="O31" s="145"/>
      <c r="P31" s="117"/>
      <c r="Q31" s="117"/>
      <c r="R31" s="145"/>
      <c r="S31" s="145"/>
      <c r="T31" s="145"/>
      <c r="U31" s="145"/>
      <c r="V31" s="145"/>
      <c r="W31" s="145"/>
      <c r="X31" s="145"/>
      <c r="Y31" s="145"/>
      <c r="Z31" s="145"/>
    </row>
    <row customHeight="1" ht="11.25">
      <c r="C32" s="121"/>
      <c r="D32" s="147" t="s">
        <v>422</v>
      </c>
      <c r="E32" s="146" t="s">
        <v>433</v>
      </c>
      <c r="F32" s="112">
        <f>SUM(I32,L32:M32,R32:T32)</f>
        <v>0</v>
      </c>
      <c r="G32" s="112">
        <f>SUM(J32,N32:O32,U32:W32)</f>
        <v>0</v>
      </c>
      <c r="H32" s="112">
        <f>SUM(K32,P32:Q32,X32:Z32)</f>
        <v>0</v>
      </c>
      <c r="I32" s="145"/>
      <c r="J32" s="117"/>
      <c r="K32" s="117"/>
      <c r="L32" s="145"/>
      <c r="M32" s="145"/>
      <c r="N32" s="145"/>
      <c r="O32" s="145"/>
      <c r="P32" s="117"/>
      <c r="Q32" s="117"/>
      <c r="R32" s="145"/>
      <c r="S32" s="145"/>
      <c r="T32" s="145"/>
      <c r="U32" s="145"/>
      <c r="V32" s="145"/>
      <c r="W32" s="145"/>
      <c r="X32" s="145"/>
      <c r="Y32" s="145"/>
      <c r="Z32" s="145"/>
    </row>
    <row customHeight="1" ht="39">
      <c r="C33" s="121"/>
      <c r="D33" s="158" t="s">
        <v>434</v>
      </c>
      <c r="E33" s="146" t="s">
        <v>292</v>
      </c>
      <c r="F33" s="112">
        <f>SUM(F34,F35)</f>
        <v>0</v>
      </c>
      <c r="G33" s="112">
        <f>SUM(G34,G35)</f>
        <v>0</v>
      </c>
      <c r="H33" s="112">
        <f>SUM(H34,H35)</f>
        <v>0</v>
      </c>
      <c r="I33" s="112">
        <f>SUM(I34,I35)</f>
        <v>0</v>
      </c>
      <c r="J33" s="112">
        <f>SUM(J34,J35)</f>
        <v>0</v>
      </c>
      <c r="K33" s="112">
        <f>SUM(K34,K35)</f>
        <v>0</v>
      </c>
      <c r="L33" s="112">
        <f>SUM(L34,L35)</f>
        <v>0</v>
      </c>
      <c r="M33" s="112">
        <f>SUM(M34,M35)</f>
        <v>0</v>
      </c>
      <c r="N33" s="112">
        <f>SUM(N34,N35)</f>
        <v>0</v>
      </c>
      <c r="O33" s="112">
        <f>SUM(O34,O35)</f>
        <v>0</v>
      </c>
      <c r="P33" s="112">
        <f>SUM(P34,P35)</f>
        <v>0</v>
      </c>
      <c r="Q33" s="112">
        <f>SUM(Q34,Q35)</f>
        <v>0</v>
      </c>
      <c r="R33" s="112">
        <f>SUM(R34,R35)</f>
        <v>0</v>
      </c>
      <c r="S33" s="112">
        <f>SUM(S34,S35)</f>
        <v>0</v>
      </c>
      <c r="T33" s="112">
        <f>SUM(T34,T35)</f>
        <v>0</v>
      </c>
      <c r="U33" s="112">
        <f>SUM(U34,U35)</f>
        <v>0</v>
      </c>
      <c r="V33" s="112">
        <f>SUM(V34,V35)</f>
        <v>0</v>
      </c>
      <c r="W33" s="112">
        <f>SUM(W34,W35)</f>
        <v>0</v>
      </c>
      <c r="X33" s="112">
        <f>SUM(X34,X35)</f>
        <v>0</v>
      </c>
      <c r="Y33" s="112">
        <f>SUM(Y34,Y35)</f>
        <v>0</v>
      </c>
      <c r="Z33" s="112">
        <f>SUM(Z34,Z35)</f>
        <v>0</v>
      </c>
    </row>
    <row customHeight="1" ht="11.25">
      <c r="C34" s="121"/>
      <c r="D34" s="148" t="s">
        <v>420</v>
      </c>
      <c r="E34" s="146" t="s">
        <v>435</v>
      </c>
      <c r="F34" s="112">
        <f>SUM(I34,L34:M34,R34:T34)</f>
        <v>0</v>
      </c>
      <c r="G34" s="112">
        <f>SUM(J34,N34:O34,U34:W34)</f>
        <v>0</v>
      </c>
      <c r="H34" s="112">
        <f>SUM(K34,P34:Q34,X34:Z34)</f>
        <v>0</v>
      </c>
      <c r="I34" s="145"/>
      <c r="J34" s="117"/>
      <c r="K34" s="117"/>
      <c r="L34" s="145"/>
      <c r="M34" s="145"/>
      <c r="N34" s="145"/>
      <c r="O34" s="145"/>
      <c r="P34" s="117"/>
      <c r="Q34" s="117"/>
      <c r="R34" s="145"/>
      <c r="S34" s="145"/>
      <c r="T34" s="145"/>
      <c r="U34" s="145"/>
      <c r="V34" s="145"/>
      <c r="W34" s="145"/>
      <c r="X34" s="145"/>
      <c r="Y34" s="145"/>
      <c r="Z34" s="145"/>
    </row>
    <row customHeight="1" ht="11.25">
      <c r="C35" s="121"/>
      <c r="D35" s="147" t="s">
        <v>422</v>
      </c>
      <c r="E35" s="146" t="s">
        <v>436</v>
      </c>
      <c r="F35" s="112">
        <f>SUM(I35,L35:M35,R35:T35)</f>
        <v>0</v>
      </c>
      <c r="G35" s="112">
        <f>SUM(J35,N35:O35,U35:W35)</f>
        <v>0</v>
      </c>
      <c r="H35" s="112">
        <f>SUM(K35,P35:Q35,X35:Z35)</f>
        <v>0</v>
      </c>
      <c r="I35" s="145"/>
      <c r="J35" s="117"/>
      <c r="K35" s="117"/>
      <c r="L35" s="145"/>
      <c r="M35" s="145"/>
      <c r="N35" s="145"/>
      <c r="O35" s="145"/>
      <c r="P35" s="117"/>
      <c r="Q35" s="117"/>
      <c r="R35" s="145"/>
      <c r="S35" s="145"/>
      <c r="T35" s="145"/>
      <c r="U35" s="145"/>
      <c r="V35" s="145"/>
      <c r="W35" s="145"/>
      <c r="X35" s="145"/>
      <c r="Y35" s="145"/>
      <c r="Z35" s="145"/>
    </row>
    <row customHeight="1" ht="39">
      <c r="C36" s="121"/>
      <c r="D36" s="158" t="s">
        <v>437</v>
      </c>
      <c r="E36" s="146" t="s">
        <v>294</v>
      </c>
      <c r="F36" s="112">
        <f>SUM(F37,F38)</f>
        <v>0</v>
      </c>
      <c r="G36" s="112">
        <f>SUM(G37,G38)</f>
        <v>0</v>
      </c>
      <c r="H36" s="112">
        <f>SUM(H37,H38)</f>
        <v>0</v>
      </c>
      <c r="I36" s="112">
        <f>SUM(I37,I38)</f>
        <v>0</v>
      </c>
      <c r="J36" s="112">
        <f>SUM(J37,J38)</f>
        <v>0</v>
      </c>
      <c r="K36" s="112">
        <f>SUM(K37,K38)</f>
        <v>0</v>
      </c>
      <c r="L36" s="112">
        <f>SUM(L37,L38)</f>
        <v>0</v>
      </c>
      <c r="M36" s="112">
        <f>SUM(M37,M38)</f>
        <v>0</v>
      </c>
      <c r="N36" s="112">
        <f>SUM(N37,N38)</f>
        <v>0</v>
      </c>
      <c r="O36" s="112">
        <f>SUM(O37,O38)</f>
        <v>0</v>
      </c>
      <c r="P36" s="112">
        <f>SUM(P37,P38)</f>
        <v>0</v>
      </c>
      <c r="Q36" s="112">
        <f>SUM(Q37,Q38)</f>
        <v>0</v>
      </c>
      <c r="R36" s="112">
        <f>SUM(R37,R38)</f>
        <v>0</v>
      </c>
      <c r="S36" s="112">
        <f>SUM(S37,S38)</f>
        <v>0</v>
      </c>
      <c r="T36" s="112">
        <f>SUM(T37,T38)</f>
        <v>0</v>
      </c>
      <c r="U36" s="112">
        <f>SUM(U37,U38)</f>
        <v>0</v>
      </c>
      <c r="V36" s="112">
        <f>SUM(V37,V38)</f>
        <v>0</v>
      </c>
      <c r="W36" s="112">
        <f>SUM(W37,W38)</f>
        <v>0</v>
      </c>
      <c r="X36" s="112">
        <f>SUM(X37,X38)</f>
        <v>0</v>
      </c>
      <c r="Y36" s="112">
        <f>SUM(Y37,Y38)</f>
        <v>0</v>
      </c>
      <c r="Z36" s="112">
        <f>SUM(Z37,Z38)</f>
        <v>0</v>
      </c>
    </row>
    <row customHeight="1" ht="11.25">
      <c r="C37" s="121"/>
      <c r="D37" s="148" t="s">
        <v>420</v>
      </c>
      <c r="E37" s="146" t="s">
        <v>438</v>
      </c>
      <c r="F37" s="112">
        <f>SUM(I37,L37:M37,R37:T37)</f>
        <v>0</v>
      </c>
      <c r="G37" s="112">
        <f>SUM(J37,N37:O37,U37:W37)</f>
        <v>0</v>
      </c>
      <c r="H37" s="112">
        <f>SUM(K37,P37:Q37,X37:Z37)</f>
        <v>0</v>
      </c>
      <c r="I37" s="145"/>
      <c r="J37" s="117"/>
      <c r="K37" s="117"/>
      <c r="L37" s="145"/>
      <c r="M37" s="145"/>
      <c r="N37" s="145"/>
      <c r="O37" s="145"/>
      <c r="P37" s="117"/>
      <c r="Q37" s="117"/>
      <c r="R37" s="145"/>
      <c r="S37" s="145"/>
      <c r="T37" s="145"/>
      <c r="U37" s="145"/>
      <c r="V37" s="145"/>
      <c r="W37" s="145"/>
      <c r="X37" s="145"/>
      <c r="Y37" s="145"/>
      <c r="Z37" s="145"/>
    </row>
    <row customHeight="1" ht="11.25">
      <c r="C38" s="121"/>
      <c r="D38" s="147" t="s">
        <v>422</v>
      </c>
      <c r="E38" s="146" t="s">
        <v>439</v>
      </c>
      <c r="F38" s="112">
        <f>SUM(I38,L38:M38,R38:T38)</f>
        <v>0</v>
      </c>
      <c r="G38" s="112">
        <f>SUM(J38,N38:O38,U38:W38)</f>
        <v>0</v>
      </c>
      <c r="H38" s="112">
        <f>SUM(K38,P38:Q38,X38:Z38)</f>
        <v>0</v>
      </c>
      <c r="I38" s="145"/>
      <c r="J38" s="117"/>
      <c r="K38" s="117"/>
      <c r="L38" s="145"/>
      <c r="M38" s="145"/>
      <c r="N38" s="145"/>
      <c r="O38" s="145"/>
      <c r="P38" s="117"/>
      <c r="Q38" s="117"/>
      <c r="R38" s="145"/>
      <c r="S38" s="145"/>
      <c r="T38" s="145"/>
      <c r="U38" s="145"/>
      <c r="V38" s="145"/>
      <c r="W38" s="145"/>
      <c r="X38" s="145"/>
      <c r="Y38" s="145"/>
      <c r="Z38" s="145"/>
    </row>
    <row customHeight="1" ht="45">
      <c r="C39" s="121"/>
      <c r="D39" s="271" t="s">
        <v>440</v>
      </c>
      <c r="E39" s="124" t="s">
        <v>302</v>
      </c>
      <c r="F39" s="112">
        <f>SUM(F40,F41)</f>
        <v>0</v>
      </c>
      <c r="G39" s="112">
        <f>SUM(G40,G41)</f>
        <v>0</v>
      </c>
      <c r="H39" s="112">
        <f>SUM(H40,H41)</f>
        <v>0</v>
      </c>
      <c r="I39" s="112">
        <f>SUM(I40,I41)</f>
        <v>0</v>
      </c>
      <c r="J39" s="112">
        <f>SUM(J40,J41)</f>
        <v>0</v>
      </c>
      <c r="K39" s="112">
        <f>SUM(K40,K41)</f>
        <v>0</v>
      </c>
      <c r="L39" s="112">
        <f>SUM(L40,L41)</f>
        <v>0</v>
      </c>
      <c r="M39" s="112">
        <f>SUM(M40,M41)</f>
        <v>0</v>
      </c>
      <c r="N39" s="112">
        <f>SUM(N40,N41)</f>
        <v>0</v>
      </c>
      <c r="O39" s="112">
        <f>SUM(O40,O41)</f>
        <v>0</v>
      </c>
      <c r="P39" s="112">
        <f>SUM(P40,P41)</f>
        <v>0</v>
      </c>
      <c r="Q39" s="112">
        <f>SUM(Q40,Q41)</f>
        <v>0</v>
      </c>
      <c r="R39" s="112">
        <f>SUM(R40,R41)</f>
        <v>0</v>
      </c>
      <c r="S39" s="112">
        <f>SUM(S40,S41)</f>
        <v>0</v>
      </c>
      <c r="T39" s="112">
        <f>SUM(T40,T41)</f>
        <v>0</v>
      </c>
      <c r="U39" s="112">
        <f>SUM(U40,U41)</f>
        <v>0</v>
      </c>
      <c r="V39" s="112">
        <f>SUM(V40,V41)</f>
        <v>0</v>
      </c>
      <c r="W39" s="112">
        <f>SUM(W40,W41)</f>
        <v>0</v>
      </c>
      <c r="X39" s="112">
        <f>SUM(X40,X41)</f>
        <v>0</v>
      </c>
      <c r="Y39" s="112">
        <f>SUM(Y40,Y41)</f>
        <v>0</v>
      </c>
      <c r="Z39" s="112">
        <f>SUM(Z40,Z41)</f>
        <v>0</v>
      </c>
    </row>
    <row customHeight="1" ht="11.25">
      <c r="C40" s="121"/>
      <c r="D40" s="151" t="s">
        <v>420</v>
      </c>
      <c r="E40" s="146" t="s">
        <v>441</v>
      </c>
      <c r="F40" s="112">
        <f>SUM(I40,L40:M40,R40:T40)</f>
        <v>0</v>
      </c>
      <c r="G40" s="112">
        <f>SUM(J40,N40:O40,U40:W40)</f>
        <v>0</v>
      </c>
      <c r="H40" s="112">
        <f>SUM(K40,P40:Q40,X40:Z40)</f>
        <v>0</v>
      </c>
      <c r="I40" s="112">
        <f>SUM(I43,I46,I49,I52,I55,I58)</f>
        <v>0</v>
      </c>
      <c r="J40" s="112">
        <f>SUM(J43,J46,J49,J52,J55,J58)</f>
        <v>0</v>
      </c>
      <c r="K40" s="112">
        <f>SUM(K43,K46,K49,K52,K55,K58)</f>
        <v>0</v>
      </c>
      <c r="L40" s="112">
        <f>SUM(L43,L46,L49,L52,L55,L58)</f>
        <v>0</v>
      </c>
      <c r="M40" s="112">
        <f>SUM(M43,M46,M49,M52,M55,M58)</f>
        <v>0</v>
      </c>
      <c r="N40" s="112">
        <f>SUM(N43,N46,N49,N52,N55,N58)</f>
        <v>0</v>
      </c>
      <c r="O40" s="112">
        <f>SUM(O43,O46,O49,O52,O55,O58)</f>
        <v>0</v>
      </c>
      <c r="P40" s="112">
        <f>SUM(P43,P46,P49,P52,P55,P58)</f>
        <v>0</v>
      </c>
      <c r="Q40" s="112">
        <f>SUM(Q43,Q46,Q49,Q52,Q55,Q58)</f>
        <v>0</v>
      </c>
      <c r="R40" s="112">
        <f>SUM(R43,R46,R49,R52,R55,R58)</f>
        <v>0</v>
      </c>
      <c r="S40" s="112">
        <f>SUM(S43,S46,S49,S52,S55,S58)</f>
        <v>0</v>
      </c>
      <c r="T40" s="112">
        <f>SUM(T43,T46,T49,T52,T55,T58)</f>
        <v>0</v>
      </c>
      <c r="U40" s="112">
        <f>SUM(U43,U46,U49,U52,U55,U58)</f>
        <v>0</v>
      </c>
      <c r="V40" s="112">
        <f>SUM(V43,V46,V49,V52,V55,V58)</f>
        <v>0</v>
      </c>
      <c r="W40" s="112">
        <f>SUM(W43,W46,W49,W52,W55,W58)</f>
        <v>0</v>
      </c>
      <c r="X40" s="112">
        <f>SUM(X43,X46,X49,X52,X55,X58)</f>
        <v>0</v>
      </c>
      <c r="Y40" s="112">
        <f>SUM(Y43,Y46,Y49,Y52,Y55,Y58)</f>
        <v>0</v>
      </c>
      <c r="Z40" s="112">
        <f>SUM(Z43,Z46,Z49,Z52,Z55,Z58)</f>
        <v>0</v>
      </c>
    </row>
    <row customHeight="1" ht="11.25">
      <c r="C41" s="121"/>
      <c r="D41" s="150" t="s">
        <v>422</v>
      </c>
      <c r="E41" s="146" t="s">
        <v>442</v>
      </c>
      <c r="F41" s="112">
        <f>SUM(I41,L41:M41,R41:T41)</f>
        <v>0</v>
      </c>
      <c r="G41" s="112">
        <f>SUM(J41,N41:O41,U41:W41)</f>
        <v>0</v>
      </c>
      <c r="H41" s="112">
        <f>SUM(K41,P41:Q41,X41:Z41)</f>
        <v>0</v>
      </c>
      <c r="I41" s="112">
        <f>SUM(I44,I47,I50,I53,I56,I59)</f>
        <v>0</v>
      </c>
      <c r="J41" s="112">
        <f>SUM(J44,J47,J50,J53,J56,J59)</f>
        <v>0</v>
      </c>
      <c r="K41" s="112">
        <f>SUM(K44,K47,K50,K53,K56,K59)</f>
        <v>0</v>
      </c>
      <c r="L41" s="112">
        <f>SUM(L44,L47,L50,L53,L56,L59)</f>
        <v>0</v>
      </c>
      <c r="M41" s="112">
        <f>SUM(M44,M47,M50,M53,M56,M59)</f>
        <v>0</v>
      </c>
      <c r="N41" s="112">
        <f>SUM(N44,N47,N50,N53,N56,N59)</f>
        <v>0</v>
      </c>
      <c r="O41" s="112">
        <f>SUM(O44,O47,O50,O53,O56,O59)</f>
        <v>0</v>
      </c>
      <c r="P41" s="112">
        <f>SUM(P44,P47,P50,P53,P56,P59)</f>
        <v>0</v>
      </c>
      <c r="Q41" s="112">
        <f>SUM(Q44,Q47,Q50,Q53,Q56,Q59)</f>
        <v>0</v>
      </c>
      <c r="R41" s="112">
        <f>SUM(R44,R47,R50,R53,R56,R59)</f>
        <v>0</v>
      </c>
      <c r="S41" s="112">
        <f>SUM(S44,S47,S50,S53,S56,S59)</f>
        <v>0</v>
      </c>
      <c r="T41" s="112">
        <f>SUM(T44,T47,T50,T53,T56,T59)</f>
        <v>0</v>
      </c>
      <c r="U41" s="112">
        <f>SUM(U44,U47,U50,U53,U56,U59)</f>
        <v>0</v>
      </c>
      <c r="V41" s="112">
        <f>SUM(V44,V47,V50,V53,V56,V59)</f>
        <v>0</v>
      </c>
      <c r="W41" s="112">
        <f>SUM(W44,W47,W50,W53,W56,W59)</f>
        <v>0</v>
      </c>
      <c r="X41" s="112">
        <f>SUM(X44,X47,X50,X53,X56,X59)</f>
        <v>0</v>
      </c>
      <c r="Y41" s="112">
        <f>SUM(Y44,Y47,Y50,Y53,Y56,Y59)</f>
        <v>0</v>
      </c>
      <c r="Z41" s="112">
        <f>SUM(Z44,Z47,Z50,Z53,Z56,Z59)</f>
        <v>0</v>
      </c>
    </row>
    <row customHeight="1" ht="39">
      <c r="C42" s="121"/>
      <c r="D42" s="158" t="s">
        <v>443</v>
      </c>
      <c r="E42" s="146" t="s">
        <v>303</v>
      </c>
      <c r="F42" s="112">
        <f>SUM(F43,F44)</f>
        <v>0</v>
      </c>
      <c r="G42" s="112">
        <f>SUM(G43,G44)</f>
        <v>0</v>
      </c>
      <c r="H42" s="112">
        <f>SUM(H43,H44)</f>
        <v>0</v>
      </c>
      <c r="I42" s="112">
        <f>SUM(I43,I44)</f>
        <v>0</v>
      </c>
      <c r="J42" s="112">
        <f>SUM(J43,J44)</f>
        <v>0</v>
      </c>
      <c r="K42" s="112">
        <f>SUM(K43,K44)</f>
        <v>0</v>
      </c>
      <c r="L42" s="112">
        <f>SUM(L43,L44)</f>
        <v>0</v>
      </c>
      <c r="M42" s="112">
        <f>SUM(M43,M44)</f>
        <v>0</v>
      </c>
      <c r="N42" s="112">
        <f>SUM(N43,N44)</f>
        <v>0</v>
      </c>
      <c r="O42" s="112">
        <f>SUM(O43,O44)</f>
        <v>0</v>
      </c>
      <c r="P42" s="112">
        <f>SUM(P43,P44)</f>
        <v>0</v>
      </c>
      <c r="Q42" s="112">
        <f>SUM(Q43,Q44)</f>
        <v>0</v>
      </c>
      <c r="R42" s="112">
        <f>SUM(R43,R44)</f>
        <v>0</v>
      </c>
      <c r="S42" s="112">
        <f>SUM(S43,S44)</f>
        <v>0</v>
      </c>
      <c r="T42" s="112">
        <f>SUM(T43,T44)</f>
        <v>0</v>
      </c>
      <c r="U42" s="112">
        <f>SUM(U43,U44)</f>
        <v>0</v>
      </c>
      <c r="V42" s="112">
        <f>SUM(V43,V44)</f>
        <v>0</v>
      </c>
      <c r="W42" s="112">
        <f>SUM(W43,W44)</f>
        <v>0</v>
      </c>
      <c r="X42" s="112">
        <f>SUM(X43,X44)</f>
        <v>0</v>
      </c>
      <c r="Y42" s="112">
        <f>SUM(Y43,Y44)</f>
        <v>0</v>
      </c>
      <c r="Z42" s="112">
        <f>SUM(Z43,Z44)</f>
        <v>0</v>
      </c>
    </row>
    <row customHeight="1" ht="11.25">
      <c r="C43" s="121"/>
      <c r="D43" s="148" t="s">
        <v>420</v>
      </c>
      <c r="E43" s="146" t="s">
        <v>304</v>
      </c>
      <c r="F43" s="112">
        <f>SUM(I43,L43:M43,R43:T43)</f>
        <v>0</v>
      </c>
      <c r="G43" s="112">
        <f>SUM(J43,N43:O43,U43:W43)</f>
        <v>0</v>
      </c>
      <c r="H43" s="112">
        <f>SUM(K43,P43:Q43,X43:Z43)</f>
        <v>0</v>
      </c>
      <c r="I43" s="145"/>
      <c r="J43" s="117"/>
      <c r="K43" s="117"/>
      <c r="L43" s="145"/>
      <c r="M43" s="145"/>
      <c r="N43" s="145"/>
      <c r="O43" s="145"/>
      <c r="P43" s="117"/>
      <c r="Q43" s="117"/>
      <c r="R43" s="145"/>
      <c r="S43" s="145"/>
      <c r="T43" s="145"/>
      <c r="U43" s="145"/>
      <c r="V43" s="145"/>
      <c r="W43" s="145"/>
      <c r="X43" s="145"/>
      <c r="Y43" s="145"/>
      <c r="Z43" s="145"/>
    </row>
    <row customHeight="1" ht="11.25">
      <c r="C44" s="121"/>
      <c r="D44" s="147" t="s">
        <v>422</v>
      </c>
      <c r="E44" s="146" t="s">
        <v>305</v>
      </c>
      <c r="F44" s="112">
        <f>SUM(I44,L44:M44,R44:T44)</f>
        <v>0</v>
      </c>
      <c r="G44" s="112">
        <f>SUM(J44,N44:O44,U44:W44)</f>
        <v>0</v>
      </c>
      <c r="H44" s="112">
        <f>SUM(K44,P44:Q44,X44:Z44)</f>
        <v>0</v>
      </c>
      <c r="I44" s="145"/>
      <c r="J44" s="117"/>
      <c r="K44" s="117"/>
      <c r="L44" s="145"/>
      <c r="M44" s="145"/>
      <c r="N44" s="145"/>
      <c r="O44" s="145"/>
      <c r="P44" s="117"/>
      <c r="Q44" s="117"/>
      <c r="R44" s="145"/>
      <c r="S44" s="145"/>
      <c r="T44" s="145"/>
      <c r="U44" s="145"/>
      <c r="V44" s="145"/>
      <c r="W44" s="145"/>
      <c r="X44" s="145"/>
      <c r="Y44" s="145"/>
      <c r="Z44" s="145"/>
    </row>
    <row customHeight="1" ht="39">
      <c r="C45" s="121"/>
      <c r="D45" s="158" t="s">
        <v>444</v>
      </c>
      <c r="E45" s="146" t="s">
        <v>313</v>
      </c>
      <c r="F45" s="112">
        <f>SUM(F46,F47)</f>
        <v>0</v>
      </c>
      <c r="G45" s="112">
        <f>SUM(G46,G47)</f>
        <v>0</v>
      </c>
      <c r="H45" s="112">
        <f>SUM(H46,H47)</f>
        <v>0</v>
      </c>
      <c r="I45" s="112">
        <f>SUM(I46,I47)</f>
        <v>0</v>
      </c>
      <c r="J45" s="112">
        <f>SUM(J46,J47)</f>
        <v>0</v>
      </c>
      <c r="K45" s="112">
        <f>SUM(K46,K47)</f>
        <v>0</v>
      </c>
      <c r="L45" s="112">
        <f>SUM(L46,L47)</f>
        <v>0</v>
      </c>
      <c r="M45" s="112">
        <f>SUM(M46,M47)</f>
        <v>0</v>
      </c>
      <c r="N45" s="112">
        <f>SUM(N46,N47)</f>
        <v>0</v>
      </c>
      <c r="O45" s="112">
        <f>SUM(O46,O47)</f>
        <v>0</v>
      </c>
      <c r="P45" s="112">
        <f>SUM(P46,P47)</f>
        <v>0</v>
      </c>
      <c r="Q45" s="112">
        <f>SUM(Q46,Q47)</f>
        <v>0</v>
      </c>
      <c r="R45" s="112">
        <f>SUM(R46,R47)</f>
        <v>0</v>
      </c>
      <c r="S45" s="112">
        <f>SUM(S46,S47)</f>
        <v>0</v>
      </c>
      <c r="T45" s="112">
        <f>SUM(T46,T47)</f>
        <v>0</v>
      </c>
      <c r="U45" s="112">
        <f>SUM(U46,U47)</f>
        <v>0</v>
      </c>
      <c r="V45" s="112">
        <f>SUM(V46,V47)</f>
        <v>0</v>
      </c>
      <c r="W45" s="112">
        <f>SUM(W46,W47)</f>
        <v>0</v>
      </c>
      <c r="X45" s="112">
        <f>SUM(X46,X47)</f>
        <v>0</v>
      </c>
      <c r="Y45" s="112">
        <f>SUM(Y46,Y47)</f>
        <v>0</v>
      </c>
      <c r="Z45" s="112">
        <f>SUM(Z46,Z47)</f>
        <v>0</v>
      </c>
    </row>
    <row customHeight="1" ht="11.25">
      <c r="C46" s="121"/>
      <c r="D46" s="148" t="s">
        <v>420</v>
      </c>
      <c r="E46" s="146" t="s">
        <v>445</v>
      </c>
      <c r="F46" s="112">
        <f>SUM(I46,L46:M46,R46:T46)</f>
        <v>0</v>
      </c>
      <c r="G46" s="112">
        <f>SUM(J46,N46:O46,U46:W46)</f>
        <v>0</v>
      </c>
      <c r="H46" s="112">
        <f>SUM(K46,P46:Q46,X46:Z46)</f>
        <v>0</v>
      </c>
      <c r="I46" s="145"/>
      <c r="J46" s="117"/>
      <c r="K46" s="117"/>
      <c r="L46" s="145"/>
      <c r="M46" s="145"/>
      <c r="N46" s="145"/>
      <c r="O46" s="145"/>
      <c r="P46" s="117"/>
      <c r="Q46" s="117"/>
      <c r="R46" s="145"/>
      <c r="S46" s="145"/>
      <c r="T46" s="145"/>
      <c r="U46" s="145"/>
      <c r="V46" s="145"/>
      <c r="W46" s="145"/>
      <c r="X46" s="145"/>
      <c r="Y46" s="145"/>
      <c r="Z46" s="145"/>
    </row>
    <row customHeight="1" ht="11.25">
      <c r="C47" s="121"/>
      <c r="D47" s="147" t="s">
        <v>422</v>
      </c>
      <c r="E47" s="146" t="s">
        <v>446</v>
      </c>
      <c r="F47" s="112">
        <f>SUM(I47,L47:M47,R47:T47)</f>
        <v>0</v>
      </c>
      <c r="G47" s="112">
        <f>SUM(J47,N47:O47,U47:W47)</f>
        <v>0</v>
      </c>
      <c r="H47" s="112">
        <f>SUM(K47,P47:Q47,X47:Z47)</f>
        <v>0</v>
      </c>
      <c r="I47" s="145"/>
      <c r="J47" s="117"/>
      <c r="K47" s="117"/>
      <c r="L47" s="145"/>
      <c r="M47" s="145"/>
      <c r="N47" s="145"/>
      <c r="O47" s="145"/>
      <c r="P47" s="117"/>
      <c r="Q47" s="117"/>
      <c r="R47" s="145"/>
      <c r="S47" s="145"/>
      <c r="T47" s="145"/>
      <c r="U47" s="145"/>
      <c r="V47" s="145"/>
      <c r="W47" s="145"/>
      <c r="X47" s="145"/>
      <c r="Y47" s="145"/>
      <c r="Z47" s="145"/>
    </row>
    <row customHeight="1" ht="39">
      <c r="C48" s="121"/>
      <c r="D48" s="158" t="s">
        <v>447</v>
      </c>
      <c r="E48" s="146" t="s">
        <v>314</v>
      </c>
      <c r="F48" s="112">
        <f>SUM(F49,F50)</f>
        <v>0</v>
      </c>
      <c r="G48" s="112">
        <f>SUM(G49,G50)</f>
        <v>0</v>
      </c>
      <c r="H48" s="112">
        <f>SUM(H49,H50)</f>
        <v>0</v>
      </c>
      <c r="I48" s="112">
        <f>SUM(I49,I50)</f>
        <v>0</v>
      </c>
      <c r="J48" s="112">
        <f>SUM(J49,J50)</f>
        <v>0</v>
      </c>
      <c r="K48" s="112">
        <f>SUM(K49,K50)</f>
        <v>0</v>
      </c>
      <c r="L48" s="112">
        <f>SUM(L49,L50)</f>
        <v>0</v>
      </c>
      <c r="M48" s="112">
        <f>SUM(M49,M50)</f>
        <v>0</v>
      </c>
      <c r="N48" s="112">
        <f>SUM(N49,N50)</f>
        <v>0</v>
      </c>
      <c r="O48" s="112">
        <f>SUM(O49,O50)</f>
        <v>0</v>
      </c>
      <c r="P48" s="112">
        <f>SUM(P49,P50)</f>
        <v>0</v>
      </c>
      <c r="Q48" s="112">
        <f>SUM(Q49,Q50)</f>
        <v>0</v>
      </c>
      <c r="R48" s="112">
        <f>SUM(R49,R50)</f>
        <v>0</v>
      </c>
      <c r="S48" s="112">
        <f>SUM(S49,S50)</f>
        <v>0</v>
      </c>
      <c r="T48" s="112">
        <f>SUM(T49,T50)</f>
        <v>0</v>
      </c>
      <c r="U48" s="112">
        <f>SUM(U49,U50)</f>
        <v>0</v>
      </c>
      <c r="V48" s="112">
        <f>SUM(V49,V50)</f>
        <v>0</v>
      </c>
      <c r="W48" s="112">
        <f>SUM(W49,W50)</f>
        <v>0</v>
      </c>
      <c r="X48" s="112">
        <f>SUM(X49,X50)</f>
        <v>0</v>
      </c>
      <c r="Y48" s="112">
        <f>SUM(Y49,Y50)</f>
        <v>0</v>
      </c>
      <c r="Z48" s="112">
        <f>SUM(Z49,Z50)</f>
        <v>0</v>
      </c>
    </row>
    <row customHeight="1" ht="11.25">
      <c r="C49" s="121"/>
      <c r="D49" s="148" t="s">
        <v>420</v>
      </c>
      <c r="E49" s="146" t="s">
        <v>448</v>
      </c>
      <c r="F49" s="112">
        <f>SUM(I49,L49:M49,R49:T49)</f>
        <v>0</v>
      </c>
      <c r="G49" s="112">
        <f>SUM(J49,N49:O49,U49:W49)</f>
        <v>0</v>
      </c>
      <c r="H49" s="112">
        <f>SUM(K49,P49:Q49,X49:Z49)</f>
        <v>0</v>
      </c>
      <c r="I49" s="145"/>
      <c r="J49" s="117"/>
      <c r="K49" s="117"/>
      <c r="L49" s="145"/>
      <c r="M49" s="145"/>
      <c r="N49" s="145"/>
      <c r="O49" s="145"/>
      <c r="P49" s="117"/>
      <c r="Q49" s="117"/>
      <c r="R49" s="145"/>
      <c r="S49" s="145"/>
      <c r="T49" s="145"/>
      <c r="U49" s="145"/>
      <c r="V49" s="145"/>
      <c r="W49" s="145"/>
      <c r="X49" s="145"/>
      <c r="Y49" s="145"/>
      <c r="Z49" s="145"/>
    </row>
    <row customHeight="1" ht="11.25">
      <c r="C50" s="121"/>
      <c r="D50" s="147" t="s">
        <v>422</v>
      </c>
      <c r="E50" s="146" t="s">
        <v>449</v>
      </c>
      <c r="F50" s="112">
        <f>SUM(I50,L50:M50,R50:T50)</f>
        <v>0</v>
      </c>
      <c r="G50" s="112">
        <f>SUM(J50,N50:O50,U50:W50)</f>
        <v>0</v>
      </c>
      <c r="H50" s="112">
        <f>SUM(K50,P50:Q50,X50:Z50)</f>
        <v>0</v>
      </c>
      <c r="I50" s="145"/>
      <c r="J50" s="117"/>
      <c r="K50" s="117"/>
      <c r="L50" s="145"/>
      <c r="M50" s="145"/>
      <c r="N50" s="145"/>
      <c r="O50" s="145"/>
      <c r="P50" s="117"/>
      <c r="Q50" s="117"/>
      <c r="R50" s="145"/>
      <c r="S50" s="145"/>
      <c r="T50" s="145"/>
      <c r="U50" s="145"/>
      <c r="V50" s="145"/>
      <c r="W50" s="145"/>
      <c r="X50" s="145"/>
      <c r="Y50" s="145"/>
      <c r="Z50" s="145"/>
    </row>
    <row customHeight="1" ht="39">
      <c r="C51" s="121"/>
      <c r="D51" s="158" t="s">
        <v>450</v>
      </c>
      <c r="E51" s="146" t="s">
        <v>315</v>
      </c>
      <c r="F51" s="112">
        <f>SUM(F52,F53)</f>
        <v>0</v>
      </c>
      <c r="G51" s="112">
        <f>SUM(G52,G53)</f>
        <v>0</v>
      </c>
      <c r="H51" s="112">
        <f>SUM(H52,H53)</f>
        <v>0</v>
      </c>
      <c r="I51" s="112">
        <f>SUM(I52,I53)</f>
        <v>0</v>
      </c>
      <c r="J51" s="112">
        <f>SUM(J52,J53)</f>
        <v>0</v>
      </c>
      <c r="K51" s="112">
        <f>SUM(K52,K53)</f>
        <v>0</v>
      </c>
      <c r="L51" s="112">
        <f>SUM(L52,L53)</f>
        <v>0</v>
      </c>
      <c r="M51" s="112">
        <f>SUM(M52,M53)</f>
        <v>0</v>
      </c>
      <c r="N51" s="112">
        <f>SUM(N52,N53)</f>
        <v>0</v>
      </c>
      <c r="O51" s="112">
        <f>SUM(O52,O53)</f>
        <v>0</v>
      </c>
      <c r="P51" s="112">
        <f>SUM(P52,P53)</f>
        <v>0</v>
      </c>
      <c r="Q51" s="112">
        <f>SUM(Q52,Q53)</f>
        <v>0</v>
      </c>
      <c r="R51" s="112">
        <f>SUM(R52,R53)</f>
        <v>0</v>
      </c>
      <c r="S51" s="112">
        <f>SUM(S52,S53)</f>
        <v>0</v>
      </c>
      <c r="T51" s="112">
        <f>SUM(T52,T53)</f>
        <v>0</v>
      </c>
      <c r="U51" s="112">
        <f>SUM(U52,U53)</f>
        <v>0</v>
      </c>
      <c r="V51" s="112">
        <f>SUM(V52,V53)</f>
        <v>0</v>
      </c>
      <c r="W51" s="112">
        <f>SUM(W52,W53)</f>
        <v>0</v>
      </c>
      <c r="X51" s="112">
        <f>SUM(X52,X53)</f>
        <v>0</v>
      </c>
      <c r="Y51" s="112">
        <f>SUM(Y52,Y53)</f>
        <v>0</v>
      </c>
      <c r="Z51" s="112">
        <f>SUM(Z52,Z53)</f>
        <v>0</v>
      </c>
    </row>
    <row customHeight="1" ht="11.25">
      <c r="C52" s="121"/>
      <c r="D52" s="148" t="s">
        <v>420</v>
      </c>
      <c r="E52" s="146" t="s">
        <v>451</v>
      </c>
      <c r="F52" s="112">
        <f>SUM(I52,L52:M52,R52:T52)</f>
        <v>0</v>
      </c>
      <c r="G52" s="112">
        <f>SUM(J52,N52:O52,U52:W52)</f>
        <v>0</v>
      </c>
      <c r="H52" s="112">
        <f>SUM(K52,P52:Q52,X52:Z52)</f>
        <v>0</v>
      </c>
      <c r="I52" s="145"/>
      <c r="J52" s="117"/>
      <c r="K52" s="117"/>
      <c r="L52" s="145"/>
      <c r="M52" s="145"/>
      <c r="N52" s="145"/>
      <c r="O52" s="145"/>
      <c r="P52" s="117"/>
      <c r="Q52" s="117"/>
      <c r="R52" s="145"/>
      <c r="S52" s="145"/>
      <c r="T52" s="145"/>
      <c r="U52" s="145"/>
      <c r="V52" s="145"/>
      <c r="W52" s="145"/>
      <c r="X52" s="145"/>
      <c r="Y52" s="145"/>
      <c r="Z52" s="145"/>
    </row>
    <row customHeight="1" ht="11.25">
      <c r="C53" s="121"/>
      <c r="D53" s="147" t="s">
        <v>422</v>
      </c>
      <c r="E53" s="146" t="s">
        <v>452</v>
      </c>
      <c r="F53" s="112">
        <f>SUM(I53,L53:M53,R53:T53)</f>
        <v>0</v>
      </c>
      <c r="G53" s="112">
        <f>SUM(J53,N53:O53,U53:W53)</f>
        <v>0</v>
      </c>
      <c r="H53" s="112">
        <f>SUM(K53,P53:Q53,X53:Z53)</f>
        <v>0</v>
      </c>
      <c r="I53" s="145"/>
      <c r="J53" s="117"/>
      <c r="K53" s="117"/>
      <c r="L53" s="145"/>
      <c r="M53" s="145"/>
      <c r="N53" s="145"/>
      <c r="O53" s="145"/>
      <c r="P53" s="117"/>
      <c r="Q53" s="117"/>
      <c r="R53" s="145"/>
      <c r="S53" s="145"/>
      <c r="T53" s="145"/>
      <c r="U53" s="145"/>
      <c r="V53" s="145"/>
      <c r="W53" s="145"/>
      <c r="X53" s="145"/>
      <c r="Y53" s="145"/>
      <c r="Z53" s="145"/>
    </row>
    <row customHeight="1" ht="39">
      <c r="C54" s="121"/>
      <c r="D54" s="158" t="s">
        <v>453</v>
      </c>
      <c r="E54" s="146" t="s">
        <v>316</v>
      </c>
      <c r="F54" s="112">
        <f>SUM(F55,F56)</f>
        <v>0</v>
      </c>
      <c r="G54" s="112">
        <f>SUM(G55,G56)</f>
        <v>0</v>
      </c>
      <c r="H54" s="112">
        <f>SUM(H55,H56)</f>
        <v>0</v>
      </c>
      <c r="I54" s="112">
        <f>SUM(I55,I56)</f>
        <v>0</v>
      </c>
      <c r="J54" s="112">
        <f>SUM(J55,J56)</f>
        <v>0</v>
      </c>
      <c r="K54" s="112">
        <f>SUM(K55,K56)</f>
        <v>0</v>
      </c>
      <c r="L54" s="112">
        <f>SUM(L55,L56)</f>
        <v>0</v>
      </c>
      <c r="M54" s="112">
        <f>SUM(M55,M56)</f>
        <v>0</v>
      </c>
      <c r="N54" s="112">
        <f>SUM(N55,N56)</f>
        <v>0</v>
      </c>
      <c r="O54" s="112">
        <f>SUM(O55,O56)</f>
        <v>0</v>
      </c>
      <c r="P54" s="112">
        <f>SUM(P55,P56)</f>
        <v>0</v>
      </c>
      <c r="Q54" s="112">
        <f>SUM(Q55,Q56)</f>
        <v>0</v>
      </c>
      <c r="R54" s="112">
        <f>SUM(R55,R56)</f>
        <v>0</v>
      </c>
      <c r="S54" s="112">
        <f>SUM(S55,S56)</f>
        <v>0</v>
      </c>
      <c r="T54" s="112">
        <f>SUM(T55,T56)</f>
        <v>0</v>
      </c>
      <c r="U54" s="112">
        <f>SUM(U55,U56)</f>
        <v>0</v>
      </c>
      <c r="V54" s="112">
        <f>SUM(V55,V56)</f>
        <v>0</v>
      </c>
      <c r="W54" s="112">
        <f>SUM(W55,W56)</f>
        <v>0</v>
      </c>
      <c r="X54" s="112">
        <f>SUM(X55,X56)</f>
        <v>0</v>
      </c>
      <c r="Y54" s="112">
        <f>SUM(Y55,Y56)</f>
        <v>0</v>
      </c>
      <c r="Z54" s="112">
        <f>SUM(Z55,Z56)</f>
        <v>0</v>
      </c>
    </row>
    <row customHeight="1" ht="11.25">
      <c r="C55" s="121"/>
      <c r="D55" s="148" t="s">
        <v>420</v>
      </c>
      <c r="E55" s="146" t="s">
        <v>454</v>
      </c>
      <c r="F55" s="112">
        <f>SUM(I55,L55:M55,R55:T55)</f>
        <v>0</v>
      </c>
      <c r="G55" s="112">
        <f>SUM(J55,N55:O55,U55:W55)</f>
        <v>0</v>
      </c>
      <c r="H55" s="112">
        <f>SUM(K55,P55:Q55,X55:Z55)</f>
        <v>0</v>
      </c>
      <c r="I55" s="145"/>
      <c r="J55" s="117"/>
      <c r="K55" s="117"/>
      <c r="L55" s="145"/>
      <c r="M55" s="145"/>
      <c r="N55" s="145"/>
      <c r="O55" s="145"/>
      <c r="P55" s="117"/>
      <c r="Q55" s="117"/>
      <c r="R55" s="145"/>
      <c r="S55" s="145"/>
      <c r="T55" s="145"/>
      <c r="U55" s="145"/>
      <c r="V55" s="145"/>
      <c r="W55" s="145"/>
      <c r="X55" s="145"/>
      <c r="Y55" s="145"/>
      <c r="Z55" s="145"/>
    </row>
    <row customHeight="1" ht="11.25">
      <c r="C56" s="121"/>
      <c r="D56" s="147" t="s">
        <v>422</v>
      </c>
      <c r="E56" s="146" t="s">
        <v>455</v>
      </c>
      <c r="F56" s="112">
        <f>SUM(I56,L56:M56,R56:T56)</f>
        <v>0</v>
      </c>
      <c r="G56" s="112">
        <f>SUM(J56,N56:O56,U56:W56)</f>
        <v>0</v>
      </c>
      <c r="H56" s="112">
        <f>SUM(K56,P56:Q56,X56:Z56)</f>
        <v>0</v>
      </c>
      <c r="I56" s="145"/>
      <c r="J56" s="117"/>
      <c r="K56" s="117"/>
      <c r="L56" s="145"/>
      <c r="M56" s="145"/>
      <c r="N56" s="145"/>
      <c r="O56" s="145"/>
      <c r="P56" s="117"/>
      <c r="Q56" s="117"/>
      <c r="R56" s="145"/>
      <c r="S56" s="145"/>
      <c r="T56" s="145"/>
      <c r="U56" s="145"/>
      <c r="V56" s="145"/>
      <c r="W56" s="145"/>
      <c r="X56" s="145"/>
      <c r="Y56" s="145"/>
      <c r="Z56" s="145"/>
    </row>
    <row customHeight="1" ht="39">
      <c r="C57" s="121"/>
      <c r="D57" s="158" t="s">
        <v>456</v>
      </c>
      <c r="E57" s="146" t="s">
        <v>317</v>
      </c>
      <c r="F57" s="112">
        <f>SUM(F58,F59)</f>
        <v>0</v>
      </c>
      <c r="G57" s="112">
        <f>SUM(G58,G59)</f>
        <v>0</v>
      </c>
      <c r="H57" s="112">
        <f>SUM(H58,H59)</f>
        <v>0</v>
      </c>
      <c r="I57" s="112">
        <f>SUM(I58,I59)</f>
        <v>0</v>
      </c>
      <c r="J57" s="112">
        <f>SUM(J58,J59)</f>
        <v>0</v>
      </c>
      <c r="K57" s="112">
        <f>SUM(K58,K59)</f>
        <v>0</v>
      </c>
      <c r="L57" s="112">
        <f>SUM(L58,L59)</f>
        <v>0</v>
      </c>
      <c r="M57" s="112">
        <f>SUM(M58,M59)</f>
        <v>0</v>
      </c>
      <c r="N57" s="112">
        <f>SUM(N58,N59)</f>
        <v>0</v>
      </c>
      <c r="O57" s="112">
        <f>SUM(O58,O59)</f>
        <v>0</v>
      </c>
      <c r="P57" s="112">
        <f>SUM(P58,P59)</f>
        <v>0</v>
      </c>
      <c r="Q57" s="112">
        <f>SUM(Q58,Q59)</f>
        <v>0</v>
      </c>
      <c r="R57" s="112">
        <f>SUM(R58,R59)</f>
        <v>0</v>
      </c>
      <c r="S57" s="112">
        <f>SUM(S58,S59)</f>
        <v>0</v>
      </c>
      <c r="T57" s="112">
        <f>SUM(T58,T59)</f>
        <v>0</v>
      </c>
      <c r="U57" s="112">
        <f>SUM(U58,U59)</f>
        <v>0</v>
      </c>
      <c r="V57" s="112">
        <f>SUM(V58,V59)</f>
        <v>0</v>
      </c>
      <c r="W57" s="112">
        <f>SUM(W58,W59)</f>
        <v>0</v>
      </c>
      <c r="X57" s="112">
        <f>SUM(X58,X59)</f>
        <v>0</v>
      </c>
      <c r="Y57" s="112">
        <f>SUM(Y58,Y59)</f>
        <v>0</v>
      </c>
      <c r="Z57" s="112">
        <f>SUM(Z58,Z59)</f>
        <v>0</v>
      </c>
    </row>
    <row customHeight="1" ht="11.25">
      <c r="C58" s="121"/>
      <c r="D58" s="148" t="s">
        <v>420</v>
      </c>
      <c r="E58" s="146" t="s">
        <v>457</v>
      </c>
      <c r="F58" s="112">
        <f>SUM(I58,L58:M58,R58:T58)</f>
        <v>0</v>
      </c>
      <c r="G58" s="112">
        <f>SUM(J58,N58:O58,U58:W58)</f>
        <v>0</v>
      </c>
      <c r="H58" s="112">
        <f>SUM(K58,P58:Q58,X58:Z58)</f>
        <v>0</v>
      </c>
      <c r="I58" s="145"/>
      <c r="J58" s="117"/>
      <c r="K58" s="117"/>
      <c r="L58" s="145"/>
      <c r="M58" s="145"/>
      <c r="N58" s="145"/>
      <c r="O58" s="145"/>
      <c r="P58" s="117"/>
      <c r="Q58" s="117"/>
      <c r="R58" s="145"/>
      <c r="S58" s="145"/>
      <c r="T58" s="145"/>
      <c r="U58" s="145"/>
      <c r="V58" s="145"/>
      <c r="W58" s="145"/>
      <c r="X58" s="145"/>
      <c r="Y58" s="145"/>
      <c r="Z58" s="145"/>
    </row>
    <row customHeight="1" ht="11.25">
      <c r="C59" s="121"/>
      <c r="D59" s="147" t="s">
        <v>422</v>
      </c>
      <c r="E59" s="146" t="s">
        <v>458</v>
      </c>
      <c r="F59" s="112">
        <f>SUM(I59,L59:M59,R59:T59)</f>
        <v>0</v>
      </c>
      <c r="G59" s="112">
        <f>SUM(J59,N59:O59,U59:W59)</f>
        <v>0</v>
      </c>
      <c r="H59" s="112">
        <f>SUM(K59,P59:Q59,X59:Z59)</f>
        <v>0</v>
      </c>
      <c r="I59" s="145"/>
      <c r="J59" s="117"/>
      <c r="K59" s="117"/>
      <c r="L59" s="145"/>
      <c r="M59" s="145"/>
      <c r="N59" s="145"/>
      <c r="O59" s="145"/>
      <c r="P59" s="117"/>
      <c r="Q59" s="117"/>
      <c r="R59" s="145"/>
      <c r="S59" s="145"/>
      <c r="T59" s="145"/>
      <c r="U59" s="145"/>
      <c r="V59" s="145"/>
      <c r="W59" s="145"/>
      <c r="X59" s="145"/>
      <c r="Y59" s="145"/>
      <c r="Z59" s="145"/>
    </row>
    <row customHeight="1" ht="45">
      <c r="C60" s="121"/>
      <c r="D60" s="114" t="s">
        <v>459</v>
      </c>
      <c r="E60" s="113" t="s">
        <v>321</v>
      </c>
      <c r="F60" s="112">
        <f>SUM(I60,L60:M60,R60:T60)</f>
        <v>0</v>
      </c>
      <c r="G60" s="112">
        <f>SUM(J60,N60:O60,U60:W60)</f>
        <v>0</v>
      </c>
      <c r="H60" s="112">
        <f>SUM(K60,P60:Q60,X60:Z60)</f>
        <v>0</v>
      </c>
      <c r="I60" s="145"/>
      <c r="J60" s="145"/>
      <c r="K60" s="117"/>
      <c r="L60" s="145"/>
      <c r="M60" s="145"/>
      <c r="N60" s="145"/>
      <c r="O60" s="145"/>
      <c r="P60" s="117"/>
      <c r="Q60" s="117"/>
      <c r="R60" s="145"/>
      <c r="S60" s="145"/>
      <c r="T60" s="145"/>
      <c r="U60" s="145"/>
      <c r="V60" s="145"/>
      <c r="W60" s="145"/>
      <c r="X60" s="145"/>
      <c r="Y60" s="145"/>
      <c r="Z60" s="145"/>
    </row>
    <row customHeight="1" ht="45">
      <c r="C61" s="121"/>
      <c r="D61" s="114" t="s">
        <v>358</v>
      </c>
      <c r="E61" s="113" t="s">
        <v>340</v>
      </c>
      <c r="F61" s="112">
        <f>SUM(I61,L61:M61,R61:T61)</f>
        <v>0</v>
      </c>
      <c r="G61" s="112">
        <f>SUM(J61,N61:O61,U61:W61)</f>
        <v>0</v>
      </c>
      <c r="H61" s="112">
        <f>SUM(K61,P61:Q61,X61:Z61)</f>
        <v>0</v>
      </c>
      <c r="I61" s="112">
        <f>SUM(I18,I60)</f>
        <v>0</v>
      </c>
      <c r="J61" s="112">
        <f>SUM(J18,J60)</f>
        <v>0</v>
      </c>
      <c r="K61" s="112">
        <f>SUM(K18,K60)</f>
        <v>0</v>
      </c>
      <c r="L61" s="112">
        <f>SUM(L18,L60)</f>
        <v>0</v>
      </c>
      <c r="M61" s="112">
        <f>SUM(M18,M60)</f>
        <v>0</v>
      </c>
      <c r="N61" s="112">
        <f>SUM(N18,N60)</f>
        <v>0</v>
      </c>
      <c r="O61" s="112">
        <f>SUM(O18,O60)</f>
        <v>0</v>
      </c>
      <c r="P61" s="112">
        <f>SUM(P18,P60)</f>
        <v>0</v>
      </c>
      <c r="Q61" s="112">
        <f>SUM(Q18,Q60)</f>
        <v>0</v>
      </c>
      <c r="R61" s="112">
        <f>SUM(R18,R60)</f>
        <v>0</v>
      </c>
      <c r="S61" s="112">
        <f>SUM(S18,S60)</f>
        <v>0</v>
      </c>
      <c r="T61" s="112">
        <f>SUM(T18,T60)</f>
        <v>0</v>
      </c>
      <c r="U61" s="112">
        <f>SUM(U18,U60)</f>
        <v>0</v>
      </c>
      <c r="V61" s="112">
        <f>SUM(V18,V60)</f>
        <v>0</v>
      </c>
      <c r="W61" s="112">
        <f>SUM(W18,W60)</f>
        <v>0</v>
      </c>
      <c r="X61" s="112">
        <f>SUM(X18,X60)</f>
        <v>0</v>
      </c>
      <c r="Y61" s="112">
        <f>SUM(Y18,Y60)</f>
        <v>0</v>
      </c>
      <c r="Z61" s="112">
        <f>SUM(Z18,Z60)</f>
        <v>0</v>
      </c>
    </row>
  </sheetData>
  <sheetProtection formatColumns="0" formatRows="0" sort="0" autoFilter="0" insertRows="0" deleteRows="0" deleteColumns="0"/>
  <mergeCells count="14">
    <mergeCell ref="X11:Z11"/>
    <mergeCell ref="U11:W11"/>
    <mergeCell ref="P11:Q11"/>
    <mergeCell ref="N11:O11"/>
    <mergeCell ref="R12:T12"/>
    <mergeCell ref="U12:W12"/>
    <mergeCell ref="X12:Z12"/>
    <mergeCell ref="L12:M12"/>
    <mergeCell ref="N12:O12"/>
    <mergeCell ref="P12:Q12"/>
    <mergeCell ref="D12:D16"/>
    <mergeCell ref="E12:E16"/>
    <mergeCell ref="J12:K12"/>
    <mergeCell ref="G12:H12"/>
  </mergeCells>
  <printOptions horizontalCentered="1"/>
  <pageMargins left="0.24" right="0.24" top="0.24" bottom="0.24" header="0.24" footer="0.24"/>
  <pageSetup paperSize="9" scale="37" pageOrder="downThenOver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CDD4434-B418-13C8-3855-6165E7DDBAA8}" mc:Ignorable="x14ac xr xr2 xr3">
  <sheetPr>
    <tabColor rgb="FFD3DBDB"/>
    <pageSetUpPr fitToPage="1"/>
  </sheetPr>
  <dimension ref="A1:BM39"/>
  <sheetViews>
    <sheetView showGridLines="0" workbookViewId="0">
      <pane xSplit="5" ySplit="17" topLeftCell="F18" activePane="bottomRight" state="frozen"/>
      <selection pane="bottomLeft" activeCell="A18" sqref="A18"/>
      <selection pane="topRight" activeCell="F1" sqref="F1"/>
      <selection pane="bottomRight" activeCell="A1" sqref="A1"/>
    </sheetView>
  </sheetViews>
  <sheetFormatPr customHeight="1" defaultRowHeight="10.5"/>
  <cols>
    <col min="1" max="2" style="189" width="4.7109375" hidden="1" customWidth="1"/>
    <col min="3" max="3" style="189" width="2.7109375" customWidth="1"/>
    <col min="4" max="4" style="189" width="70.7109375" customWidth="1"/>
    <col min="5" max="5" style="189" width="6.7109375" customWidth="1"/>
    <col min="6" max="65" style="189" width="12.7109375" customWidth="1"/>
  </cols>
  <sheetData>
    <row customHeight="1" ht="10.5" hidden="1"/>
    <row customHeight="1" ht="10.5" hidden="1">
      <c r="F2" s="201" t="s">
        <v>128</v>
      </c>
      <c r="G2" s="201" t="s">
        <v>129</v>
      </c>
      <c r="H2" s="201" t="s">
        <v>130</v>
      </c>
      <c r="I2" s="201" t="s">
        <v>131</v>
      </c>
      <c r="J2" s="201" t="s">
        <v>132</v>
      </c>
      <c r="K2" s="201" t="s">
        <v>134</v>
      </c>
      <c r="L2" s="201" t="s">
        <v>128</v>
      </c>
      <c r="M2" s="201" t="s">
        <v>129</v>
      </c>
      <c r="N2" s="201" t="s">
        <v>130</v>
      </c>
      <c r="O2" s="201" t="s">
        <v>131</v>
      </c>
      <c r="P2" s="201" t="s">
        <v>132</v>
      </c>
      <c r="Q2" s="201" t="s">
        <v>134</v>
      </c>
      <c r="R2" s="201" t="s">
        <v>128</v>
      </c>
      <c r="S2" s="201" t="s">
        <v>129</v>
      </c>
      <c r="T2" s="201" t="s">
        <v>130</v>
      </c>
      <c r="U2" s="201" t="s">
        <v>131</v>
      </c>
      <c r="V2" s="201" t="s">
        <v>132</v>
      </c>
      <c r="W2" s="201" t="s">
        <v>134</v>
      </c>
      <c r="X2" s="201" t="s">
        <v>128</v>
      </c>
      <c r="Y2" s="201" t="s">
        <v>129</v>
      </c>
      <c r="Z2" s="201" t="s">
        <v>130</v>
      </c>
      <c r="AA2" s="201" t="s">
        <v>131</v>
      </c>
      <c r="AB2" s="201" t="s">
        <v>132</v>
      </c>
      <c r="AC2" s="201" t="s">
        <v>134</v>
      </c>
      <c r="AD2" s="201" t="s">
        <v>128</v>
      </c>
      <c r="AE2" s="201" t="s">
        <v>129</v>
      </c>
      <c r="AF2" s="201" t="s">
        <v>130</v>
      </c>
      <c r="AG2" s="201" t="s">
        <v>131</v>
      </c>
      <c r="AH2" s="201" t="s">
        <v>132</v>
      </c>
      <c r="AI2" s="201" t="s">
        <v>134</v>
      </c>
      <c r="AJ2" s="201" t="s">
        <v>128</v>
      </c>
      <c r="AK2" s="201" t="s">
        <v>129</v>
      </c>
      <c r="AL2" s="201" t="s">
        <v>130</v>
      </c>
      <c r="AM2" s="201" t="s">
        <v>131</v>
      </c>
      <c r="AN2" s="201" t="s">
        <v>132</v>
      </c>
      <c r="AO2" s="201" t="s">
        <v>134</v>
      </c>
      <c r="AP2" s="201" t="s">
        <v>128</v>
      </c>
      <c r="AQ2" s="201" t="s">
        <v>129</v>
      </c>
      <c r="AR2" s="201" t="s">
        <v>130</v>
      </c>
      <c r="AS2" s="201" t="s">
        <v>131</v>
      </c>
      <c r="AT2" s="201" t="s">
        <v>132</v>
      </c>
      <c r="AU2" s="201" t="s">
        <v>134</v>
      </c>
      <c r="AV2" s="201" t="s">
        <v>128</v>
      </c>
      <c r="AW2" s="201" t="s">
        <v>129</v>
      </c>
      <c r="AX2" s="201" t="s">
        <v>130</v>
      </c>
      <c r="AY2" s="201" t="s">
        <v>131</v>
      </c>
      <c r="AZ2" s="201" t="s">
        <v>132</v>
      </c>
      <c r="BA2" s="201" t="s">
        <v>134</v>
      </c>
      <c r="BB2" s="201" t="s">
        <v>128</v>
      </c>
      <c r="BC2" s="201" t="s">
        <v>129</v>
      </c>
      <c r="BD2" s="201" t="s">
        <v>130</v>
      </c>
      <c r="BE2" s="201" t="s">
        <v>131</v>
      </c>
      <c r="BF2" s="201" t="s">
        <v>132</v>
      </c>
      <c r="BG2" s="201" t="s">
        <v>134</v>
      </c>
      <c r="BH2" s="201" t="s">
        <v>128</v>
      </c>
      <c r="BI2" s="201" t="s">
        <v>129</v>
      </c>
      <c r="BJ2" s="201" t="s">
        <v>130</v>
      </c>
      <c r="BK2" s="201" t="s">
        <v>131</v>
      </c>
      <c r="BL2" s="201" t="s">
        <v>132</v>
      </c>
      <c r="BM2" s="201" t="s">
        <v>134</v>
      </c>
    </row>
    <row customHeight="1" ht="10.5" hidden="1">
      <c r="A3" s="140"/>
      <c r="E3" s="139"/>
      <c r="F3" s="212" t="s">
        <v>460</v>
      </c>
      <c r="G3" s="209" t="s">
        <v>461</v>
      </c>
      <c r="H3" s="209" t="s">
        <v>462</v>
      </c>
      <c r="I3" s="209" t="s">
        <v>463</v>
      </c>
      <c r="J3" s="209" t="s">
        <v>464</v>
      </c>
      <c r="K3" s="209" t="s">
        <v>465</v>
      </c>
      <c r="L3" s="212" t="s">
        <v>466</v>
      </c>
      <c r="M3" s="209" t="s">
        <v>467</v>
      </c>
      <c r="N3" s="209" t="s">
        <v>468</v>
      </c>
      <c r="O3" s="209" t="s">
        <v>469</v>
      </c>
      <c r="P3" s="209" t="s">
        <v>470</v>
      </c>
      <c r="Q3" s="209" t="s">
        <v>471</v>
      </c>
      <c r="R3" s="212" t="s">
        <v>472</v>
      </c>
      <c r="S3" s="209" t="s">
        <v>473</v>
      </c>
      <c r="T3" s="209" t="s">
        <v>474</v>
      </c>
      <c r="U3" s="209" t="s">
        <v>475</v>
      </c>
      <c r="V3" s="209" t="s">
        <v>476</v>
      </c>
      <c r="W3" s="209" t="s">
        <v>477</v>
      </c>
      <c r="X3" s="212" t="s">
        <v>478</v>
      </c>
      <c r="Y3" s="209" t="s">
        <v>479</v>
      </c>
      <c r="Z3" s="209" t="s">
        <v>480</v>
      </c>
      <c r="AA3" s="209" t="s">
        <v>481</v>
      </c>
      <c r="AB3" s="209" t="s">
        <v>482</v>
      </c>
      <c r="AC3" s="209" t="s">
        <v>483</v>
      </c>
      <c r="AD3" s="212" t="s">
        <v>484</v>
      </c>
      <c r="AE3" s="209" t="s">
        <v>485</v>
      </c>
      <c r="AF3" s="209" t="s">
        <v>486</v>
      </c>
      <c r="AG3" s="209" t="s">
        <v>487</v>
      </c>
      <c r="AH3" s="209" t="s">
        <v>488</v>
      </c>
      <c r="AI3" s="209" t="s">
        <v>489</v>
      </c>
      <c r="AJ3" s="212" t="s">
        <v>490</v>
      </c>
      <c r="AK3" s="209" t="s">
        <v>491</v>
      </c>
      <c r="AL3" s="209" t="s">
        <v>492</v>
      </c>
      <c r="AM3" s="209" t="s">
        <v>493</v>
      </c>
      <c r="AN3" s="209" t="s">
        <v>494</v>
      </c>
      <c r="AO3" s="209" t="s">
        <v>495</v>
      </c>
      <c r="AP3" s="212" t="s">
        <v>496</v>
      </c>
      <c r="AQ3" s="209" t="s">
        <v>497</v>
      </c>
      <c r="AR3" s="209" t="s">
        <v>498</v>
      </c>
      <c r="AS3" s="209" t="s">
        <v>499</v>
      </c>
      <c r="AT3" s="209" t="s">
        <v>500</v>
      </c>
      <c r="AU3" s="209" t="s">
        <v>501</v>
      </c>
      <c r="AV3" s="212" t="s">
        <v>502</v>
      </c>
      <c r="AW3" s="209" t="s">
        <v>503</v>
      </c>
      <c r="AX3" s="209" t="s">
        <v>504</v>
      </c>
      <c r="AY3" s="209" t="s">
        <v>505</v>
      </c>
      <c r="AZ3" s="209" t="s">
        <v>506</v>
      </c>
      <c r="BA3" s="209" t="s">
        <v>507</v>
      </c>
      <c r="BB3" s="212" t="s">
        <v>508</v>
      </c>
      <c r="BC3" s="212" t="s">
        <v>509</v>
      </c>
      <c r="BD3" s="212" t="s">
        <v>510</v>
      </c>
      <c r="BE3" s="212" t="s">
        <v>511</v>
      </c>
      <c r="BF3" s="212" t="s">
        <v>512</v>
      </c>
      <c r="BG3" s="212" t="s">
        <v>513</v>
      </c>
      <c r="BH3" s="212" t="s">
        <v>514</v>
      </c>
      <c r="BI3" s="212" t="s">
        <v>515</v>
      </c>
      <c r="BJ3" s="212" t="s">
        <v>516</v>
      </c>
      <c r="BK3" s="212" t="s">
        <v>517</v>
      </c>
      <c r="BL3" s="212" t="s">
        <v>518</v>
      </c>
      <c r="BM3" s="212" t="s">
        <v>519</v>
      </c>
    </row>
    <row customHeight="1" ht="10.5" hidden="1">
      <c r="A4" s="137"/>
    </row>
    <row customHeight="1" ht="10.5" hidden="1">
      <c r="A5" s="137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T5" s="121"/>
      <c r="U5" s="121"/>
      <c r="V5" s="121"/>
      <c r="W5" s="121"/>
      <c r="Z5" s="121"/>
      <c r="AA5" s="121"/>
      <c r="AB5" s="121"/>
      <c r="AC5" s="121"/>
      <c r="AF5" s="121"/>
      <c r="AG5" s="121"/>
      <c r="AH5" s="121"/>
      <c r="AI5" s="121"/>
      <c r="AL5" s="121"/>
      <c r="AM5" s="121"/>
      <c r="AN5" s="121"/>
      <c r="AO5" s="121"/>
      <c r="AR5" s="121"/>
      <c r="AS5" s="121"/>
      <c r="AT5" s="121"/>
      <c r="AU5" s="121"/>
      <c r="AX5" s="121"/>
      <c r="AY5" s="121"/>
      <c r="AZ5" s="121"/>
      <c r="BA5" s="121"/>
      <c r="BD5" s="121"/>
      <c r="BE5" s="121"/>
      <c r="BF5" s="121"/>
      <c r="BG5" s="121"/>
      <c r="BJ5" s="121"/>
      <c r="BK5" s="121"/>
      <c r="BL5" s="121"/>
      <c r="BM5" s="121"/>
    </row>
    <row customHeight="1" ht="10.5" hidden="1">
      <c r="A6" s="137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T6" s="121"/>
      <c r="U6" s="121"/>
      <c r="V6" s="121"/>
      <c r="W6" s="121"/>
      <c r="Z6" s="121"/>
      <c r="AA6" s="121"/>
      <c r="AB6" s="121"/>
      <c r="AC6" s="121"/>
      <c r="AF6" s="121"/>
      <c r="AG6" s="121"/>
      <c r="AH6" s="121"/>
      <c r="AI6" s="121"/>
      <c r="AL6" s="121"/>
      <c r="AM6" s="121"/>
      <c r="AN6" s="121"/>
      <c r="AO6" s="121"/>
      <c r="AR6" s="121"/>
      <c r="AS6" s="121"/>
      <c r="AT6" s="121"/>
      <c r="AU6" s="121"/>
      <c r="AX6" s="121"/>
      <c r="AY6" s="121"/>
      <c r="AZ6" s="121"/>
      <c r="BA6" s="121"/>
      <c r="BD6" s="121"/>
      <c r="BE6" s="121"/>
      <c r="BF6" s="121"/>
      <c r="BG6" s="121"/>
      <c r="BJ6" s="121"/>
      <c r="BK6" s="121"/>
      <c r="BL6" s="121"/>
      <c r="BM6" s="121"/>
    </row>
    <row customHeight="1" ht="6">
      <c r="A7" s="137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T7" s="121"/>
      <c r="U7" s="121"/>
      <c r="V7" s="121"/>
      <c r="W7" s="121"/>
      <c r="Z7" s="121"/>
      <c r="AA7" s="121"/>
      <c r="AB7" s="121"/>
      <c r="AC7" s="121"/>
      <c r="AF7" s="121"/>
      <c r="AG7" s="121"/>
      <c r="AH7" s="121"/>
      <c r="AI7" s="121"/>
      <c r="AL7" s="121"/>
      <c r="AM7" s="121"/>
      <c r="AN7" s="121"/>
      <c r="AO7" s="121"/>
      <c r="AR7" s="121"/>
      <c r="AS7" s="121"/>
      <c r="AT7" s="121"/>
      <c r="AU7" s="121"/>
      <c r="AX7" s="121"/>
      <c r="AY7" s="121"/>
      <c r="AZ7" s="121"/>
      <c r="BA7" s="121"/>
      <c r="BD7" s="121"/>
      <c r="BE7" s="121"/>
      <c r="BF7" s="121"/>
      <c r="BG7" s="121"/>
      <c r="BJ7" s="121"/>
      <c r="BK7" s="121"/>
      <c r="BL7" s="121"/>
      <c r="BM7" s="121"/>
    </row>
    <row customHeight="1" ht="12">
      <c r="A8" s="137"/>
      <c r="D8" s="144" t="s">
        <v>520</v>
      </c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</row>
    <row customHeight="1" ht="12">
      <c r="D9" s="143" t="s">
        <v>521</v>
      </c>
    </row>
    <row customHeight="1" ht="12">
      <c r="D10" s="133" t="str">
        <f>IF(ORG="","Не определено",ORG)</f>
        <v>АО "НАТЭК Инвест-Энерго"</v>
      </c>
      <c r="BM10" s="132" t="s">
        <v>235</v>
      </c>
    </row>
    <row customHeight="1" ht="15">
      <c r="D11" s="142" t="s">
        <v>236</v>
      </c>
      <c r="E11" s="121"/>
      <c r="F11" s="121"/>
      <c r="G11" s="121"/>
      <c r="H11" s="121"/>
      <c r="I11" s="121"/>
      <c r="J11" s="121"/>
      <c r="K11" s="121"/>
      <c r="L11" s="252" t="s">
        <v>237</v>
      </c>
      <c r="M11" s="256"/>
      <c r="N11" s="256"/>
      <c r="O11" s="256"/>
      <c r="P11" s="256"/>
      <c r="Q11" s="257"/>
      <c r="R11" s="121"/>
      <c r="S11" s="121"/>
      <c r="T11" s="121"/>
      <c r="U11" s="121"/>
      <c r="V11" s="121"/>
      <c r="W11" s="121"/>
      <c r="X11" s="252" t="s">
        <v>237</v>
      </c>
      <c r="Y11" s="256"/>
      <c r="Z11" s="256"/>
      <c r="AA11" s="256"/>
      <c r="AB11" s="256"/>
      <c r="AC11" s="257"/>
      <c r="AD11" s="121"/>
      <c r="AE11" s="121"/>
      <c r="AF11" s="121"/>
      <c r="AG11" s="121"/>
      <c r="AH11" s="121"/>
      <c r="AI11" s="121"/>
      <c r="AJ11" s="252" t="s">
        <v>237</v>
      </c>
      <c r="AK11" s="256"/>
      <c r="AL11" s="256"/>
      <c r="AM11" s="256"/>
      <c r="AN11" s="256"/>
      <c r="AO11" s="257"/>
      <c r="AP11" s="121"/>
      <c r="AQ11" s="121"/>
      <c r="AR11" s="121"/>
      <c r="AS11" s="121"/>
      <c r="AT11" s="121"/>
      <c r="AU11" s="121"/>
      <c r="AV11" s="252" t="s">
        <v>237</v>
      </c>
      <c r="AW11" s="256"/>
      <c r="AX11" s="256"/>
      <c r="AY11" s="256"/>
      <c r="AZ11" s="256"/>
      <c r="BA11" s="257"/>
      <c r="BB11" s="121"/>
      <c r="BC11" s="121"/>
      <c r="BD11" s="121"/>
      <c r="BE11" s="121"/>
      <c r="BF11" s="121"/>
      <c r="BG11" s="121"/>
      <c r="BH11" s="252" t="s">
        <v>237</v>
      </c>
      <c r="BI11" s="256"/>
      <c r="BJ11" s="256"/>
      <c r="BK11" s="256"/>
      <c r="BL11" s="256"/>
      <c r="BM11" s="257"/>
    </row>
    <row customHeight="1" ht="48">
      <c r="C12" s="121"/>
      <c r="D12" s="247" t="s">
        <v>238</v>
      </c>
      <c r="E12" s="247" t="s">
        <v>239</v>
      </c>
      <c r="F12" s="247" t="s">
        <v>522</v>
      </c>
      <c r="G12" s="247"/>
      <c r="H12" s="247"/>
      <c r="I12" s="247"/>
      <c r="J12" s="247"/>
      <c r="K12" s="247"/>
      <c r="L12" s="247" t="s">
        <v>523</v>
      </c>
      <c r="M12" s="247"/>
      <c r="N12" s="247"/>
      <c r="O12" s="247"/>
      <c r="P12" s="247"/>
      <c r="Q12" s="247"/>
      <c r="R12" s="247" t="s">
        <v>524</v>
      </c>
      <c r="S12" s="247"/>
      <c r="T12" s="247"/>
      <c r="U12" s="247"/>
      <c r="V12" s="247"/>
      <c r="W12" s="247"/>
      <c r="X12" s="247" t="s">
        <v>525</v>
      </c>
      <c r="Y12" s="247"/>
      <c r="Z12" s="247"/>
      <c r="AA12" s="247"/>
      <c r="AB12" s="247"/>
      <c r="AC12" s="247"/>
      <c r="AD12" s="247" t="s">
        <v>526</v>
      </c>
      <c r="AE12" s="247"/>
      <c r="AF12" s="247"/>
      <c r="AG12" s="247"/>
      <c r="AH12" s="247"/>
      <c r="AI12" s="247"/>
      <c r="AJ12" s="247" t="s">
        <v>527</v>
      </c>
      <c r="AK12" s="247"/>
      <c r="AL12" s="247"/>
      <c r="AM12" s="247"/>
      <c r="AN12" s="247"/>
      <c r="AO12" s="247"/>
      <c r="AP12" s="247" t="s">
        <v>528</v>
      </c>
      <c r="AQ12" s="247"/>
      <c r="AR12" s="247"/>
      <c r="AS12" s="247"/>
      <c r="AT12" s="247"/>
      <c r="AU12" s="247"/>
      <c r="AV12" s="247" t="s">
        <v>529</v>
      </c>
      <c r="AW12" s="247"/>
      <c r="AX12" s="247"/>
      <c r="AY12" s="247"/>
      <c r="AZ12" s="247"/>
      <c r="BA12" s="247"/>
      <c r="BB12" s="247" t="s">
        <v>407</v>
      </c>
      <c r="BC12" s="247"/>
      <c r="BD12" s="247"/>
      <c r="BE12" s="247"/>
      <c r="BF12" s="247"/>
      <c r="BG12" s="247"/>
      <c r="BH12" s="247" t="s">
        <v>530</v>
      </c>
      <c r="BI12" s="247"/>
      <c r="BJ12" s="247"/>
      <c r="BK12" s="247"/>
      <c r="BL12" s="247"/>
      <c r="BM12" s="247"/>
    </row>
    <row customHeight="1" ht="12">
      <c r="C13" s="121"/>
      <c r="D13" s="247"/>
      <c r="E13" s="247"/>
      <c r="F13" s="247" t="s">
        <v>252</v>
      </c>
      <c r="G13" s="247" t="s">
        <v>253</v>
      </c>
      <c r="H13" s="247"/>
      <c r="I13" s="247"/>
      <c r="J13" s="247"/>
      <c r="K13" s="247"/>
      <c r="L13" s="247" t="s">
        <v>252</v>
      </c>
      <c r="M13" s="247" t="s">
        <v>253</v>
      </c>
      <c r="N13" s="247"/>
      <c r="O13" s="247"/>
      <c r="P13" s="247"/>
      <c r="Q13" s="247"/>
      <c r="R13" s="247" t="s">
        <v>252</v>
      </c>
      <c r="S13" s="247" t="s">
        <v>253</v>
      </c>
      <c r="T13" s="247"/>
      <c r="U13" s="247"/>
      <c r="V13" s="247"/>
      <c r="W13" s="247"/>
      <c r="X13" s="247" t="s">
        <v>252</v>
      </c>
      <c r="Y13" s="247" t="s">
        <v>253</v>
      </c>
      <c r="Z13" s="247"/>
      <c r="AA13" s="247"/>
      <c r="AB13" s="247"/>
      <c r="AC13" s="247"/>
      <c r="AD13" s="247" t="s">
        <v>252</v>
      </c>
      <c r="AE13" s="247" t="s">
        <v>253</v>
      </c>
      <c r="AF13" s="247"/>
      <c r="AG13" s="247"/>
      <c r="AH13" s="247"/>
      <c r="AI13" s="247"/>
      <c r="AJ13" s="247" t="s">
        <v>252</v>
      </c>
      <c r="AK13" s="247" t="s">
        <v>253</v>
      </c>
      <c r="AL13" s="247"/>
      <c r="AM13" s="247"/>
      <c r="AN13" s="247"/>
      <c r="AO13" s="247"/>
      <c r="AP13" s="247" t="s">
        <v>252</v>
      </c>
      <c r="AQ13" s="247" t="s">
        <v>253</v>
      </c>
      <c r="AR13" s="247"/>
      <c r="AS13" s="247"/>
      <c r="AT13" s="247"/>
      <c r="AU13" s="247"/>
      <c r="AV13" s="247" t="s">
        <v>252</v>
      </c>
      <c r="AW13" s="247" t="s">
        <v>253</v>
      </c>
      <c r="AX13" s="247"/>
      <c r="AY13" s="247"/>
      <c r="AZ13" s="247"/>
      <c r="BA13" s="247"/>
      <c r="BB13" s="253" t="s">
        <v>252</v>
      </c>
      <c r="BC13" s="252" t="s">
        <v>253</v>
      </c>
      <c r="BD13" s="256"/>
      <c r="BE13" s="256"/>
      <c r="BF13" s="256"/>
      <c r="BG13" s="257"/>
      <c r="BH13" s="253" t="s">
        <v>252</v>
      </c>
      <c r="BI13" s="252" t="s">
        <v>253</v>
      </c>
      <c r="BJ13" s="256"/>
      <c r="BK13" s="256"/>
      <c r="BL13" s="256"/>
      <c r="BM13" s="257"/>
    </row>
    <row customHeight="1" ht="12">
      <c r="C14" s="121"/>
      <c r="D14" s="247"/>
      <c r="E14" s="247"/>
      <c r="F14" s="247"/>
      <c r="G14" s="129" t="s">
        <v>254</v>
      </c>
      <c r="H14" s="129" t="s">
        <v>255</v>
      </c>
      <c r="I14" s="129" t="s">
        <v>256</v>
      </c>
      <c r="J14" s="129" t="s">
        <v>257</v>
      </c>
      <c r="K14" s="129" t="s">
        <v>259</v>
      </c>
      <c r="L14" s="247"/>
      <c r="M14" s="129" t="s">
        <v>254</v>
      </c>
      <c r="N14" s="129" t="s">
        <v>255</v>
      </c>
      <c r="O14" s="129" t="s">
        <v>256</v>
      </c>
      <c r="P14" s="129" t="s">
        <v>257</v>
      </c>
      <c r="Q14" s="129" t="s">
        <v>259</v>
      </c>
      <c r="R14" s="247"/>
      <c r="S14" s="129" t="s">
        <v>254</v>
      </c>
      <c r="T14" s="129" t="s">
        <v>255</v>
      </c>
      <c r="U14" s="129" t="s">
        <v>256</v>
      </c>
      <c r="V14" s="129" t="s">
        <v>257</v>
      </c>
      <c r="W14" s="129" t="s">
        <v>259</v>
      </c>
      <c r="X14" s="247"/>
      <c r="Y14" s="129" t="s">
        <v>254</v>
      </c>
      <c r="Z14" s="129" t="s">
        <v>255</v>
      </c>
      <c r="AA14" s="129" t="s">
        <v>256</v>
      </c>
      <c r="AB14" s="129" t="s">
        <v>257</v>
      </c>
      <c r="AC14" s="129" t="s">
        <v>259</v>
      </c>
      <c r="AD14" s="247"/>
      <c r="AE14" s="129" t="s">
        <v>254</v>
      </c>
      <c r="AF14" s="129" t="s">
        <v>255</v>
      </c>
      <c r="AG14" s="129" t="s">
        <v>256</v>
      </c>
      <c r="AH14" s="129" t="s">
        <v>257</v>
      </c>
      <c r="AI14" s="129" t="s">
        <v>259</v>
      </c>
      <c r="AJ14" s="247"/>
      <c r="AK14" s="129" t="s">
        <v>254</v>
      </c>
      <c r="AL14" s="129" t="s">
        <v>255</v>
      </c>
      <c r="AM14" s="129" t="s">
        <v>256</v>
      </c>
      <c r="AN14" s="129" t="s">
        <v>257</v>
      </c>
      <c r="AO14" s="129" t="s">
        <v>259</v>
      </c>
      <c r="AP14" s="247"/>
      <c r="AQ14" s="129" t="s">
        <v>254</v>
      </c>
      <c r="AR14" s="129" t="s">
        <v>255</v>
      </c>
      <c r="AS14" s="129" t="s">
        <v>256</v>
      </c>
      <c r="AT14" s="129" t="s">
        <v>257</v>
      </c>
      <c r="AU14" s="129" t="s">
        <v>259</v>
      </c>
      <c r="AV14" s="247"/>
      <c r="AW14" s="129" t="s">
        <v>254</v>
      </c>
      <c r="AX14" s="129" t="s">
        <v>255</v>
      </c>
      <c r="AY14" s="129" t="s">
        <v>256</v>
      </c>
      <c r="AZ14" s="129" t="s">
        <v>257</v>
      </c>
      <c r="BA14" s="129" t="s">
        <v>259</v>
      </c>
      <c r="BB14" s="258"/>
      <c r="BC14" s="129" t="s">
        <v>254</v>
      </c>
      <c r="BD14" s="129" t="s">
        <v>255</v>
      </c>
      <c r="BE14" s="129" t="s">
        <v>256</v>
      </c>
      <c r="BF14" s="129" t="s">
        <v>257</v>
      </c>
      <c r="BG14" s="129" t="s">
        <v>259</v>
      </c>
      <c r="BH14" s="258"/>
      <c r="BI14" s="129" t="s">
        <v>254</v>
      </c>
      <c r="BJ14" s="129" t="s">
        <v>255</v>
      </c>
      <c r="BK14" s="129" t="s">
        <v>256</v>
      </c>
      <c r="BL14" s="129" t="s">
        <v>257</v>
      </c>
      <c r="BM14" s="129" t="s">
        <v>259</v>
      </c>
    </row>
    <row customHeight="1" ht="12" hidden="1">
      <c r="C15" s="121"/>
      <c r="D15" s="247"/>
      <c r="E15" s="247"/>
      <c r="F15" s="141"/>
      <c r="G15" s="153"/>
      <c r="H15" s="153"/>
      <c r="I15" s="153"/>
      <c r="J15" s="153"/>
      <c r="K15" s="153"/>
      <c r="L15" s="141"/>
      <c r="M15" s="153"/>
      <c r="N15" s="153"/>
      <c r="O15" s="153"/>
      <c r="P15" s="153"/>
      <c r="Q15" s="153"/>
      <c r="R15" s="141"/>
      <c r="S15" s="153"/>
      <c r="T15" s="153"/>
      <c r="U15" s="153"/>
      <c r="V15" s="153"/>
      <c r="W15" s="153"/>
      <c r="X15" s="141"/>
      <c r="Y15" s="153"/>
      <c r="Z15" s="153"/>
      <c r="AA15" s="153"/>
      <c r="AB15" s="153"/>
      <c r="AC15" s="153"/>
      <c r="AD15" s="141"/>
      <c r="AE15" s="153"/>
      <c r="AF15" s="153"/>
      <c r="AG15" s="153"/>
      <c r="AH15" s="153"/>
      <c r="AI15" s="153"/>
      <c r="AJ15" s="141"/>
      <c r="AK15" s="153"/>
      <c r="AL15" s="153"/>
      <c r="AM15" s="153"/>
      <c r="AN15" s="153"/>
      <c r="AO15" s="153"/>
      <c r="AP15" s="141"/>
      <c r="AQ15" s="153"/>
      <c r="AR15" s="153"/>
      <c r="AS15" s="153"/>
      <c r="AT15" s="153"/>
      <c r="AU15" s="153"/>
      <c r="AV15" s="141"/>
      <c r="AW15" s="153"/>
      <c r="AX15" s="153"/>
      <c r="AY15" s="153"/>
      <c r="AZ15" s="153"/>
      <c r="BA15" s="153"/>
      <c r="BB15" s="141"/>
      <c r="BC15" s="153"/>
      <c r="BD15" s="153"/>
      <c r="BE15" s="153"/>
      <c r="BF15" s="153"/>
      <c r="BG15" s="153"/>
      <c r="BH15" s="141"/>
      <c r="BI15" s="153"/>
      <c r="BJ15" s="153"/>
      <c r="BK15" s="153"/>
      <c r="BL15" s="153"/>
      <c r="BM15" s="153"/>
    </row>
    <row customHeight="1" ht="12">
      <c r="C16" s="121"/>
      <c r="D16" s="247"/>
      <c r="E16" s="247"/>
      <c r="F16" s="129" t="s">
        <v>260</v>
      </c>
      <c r="G16" s="129" t="s">
        <v>260</v>
      </c>
      <c r="H16" s="129" t="s">
        <v>260</v>
      </c>
      <c r="I16" s="129" t="s">
        <v>260</v>
      </c>
      <c r="J16" s="129" t="s">
        <v>260</v>
      </c>
      <c r="K16" s="129" t="s">
        <v>260</v>
      </c>
      <c r="L16" s="129" t="s">
        <v>261</v>
      </c>
      <c r="M16" s="129" t="s">
        <v>261</v>
      </c>
      <c r="N16" s="129" t="s">
        <v>261</v>
      </c>
      <c r="O16" s="129" t="s">
        <v>261</v>
      </c>
      <c r="P16" s="129" t="s">
        <v>261</v>
      </c>
      <c r="Q16" s="129" t="s">
        <v>261</v>
      </c>
      <c r="R16" s="129" t="s">
        <v>260</v>
      </c>
      <c r="S16" s="129" t="s">
        <v>260</v>
      </c>
      <c r="T16" s="129" t="s">
        <v>260</v>
      </c>
      <c r="U16" s="129" t="s">
        <v>260</v>
      </c>
      <c r="V16" s="129" t="s">
        <v>260</v>
      </c>
      <c r="W16" s="129" t="s">
        <v>260</v>
      </c>
      <c r="X16" s="129" t="s">
        <v>261</v>
      </c>
      <c r="Y16" s="129" t="s">
        <v>261</v>
      </c>
      <c r="Z16" s="129" t="s">
        <v>261</v>
      </c>
      <c r="AA16" s="129" t="s">
        <v>261</v>
      </c>
      <c r="AB16" s="129" t="s">
        <v>261</v>
      </c>
      <c r="AC16" s="129" t="s">
        <v>261</v>
      </c>
      <c r="AD16" s="129" t="s">
        <v>260</v>
      </c>
      <c r="AE16" s="129" t="s">
        <v>260</v>
      </c>
      <c r="AF16" s="129" t="s">
        <v>260</v>
      </c>
      <c r="AG16" s="129" t="s">
        <v>260</v>
      </c>
      <c r="AH16" s="129" t="s">
        <v>260</v>
      </c>
      <c r="AI16" s="129" t="s">
        <v>260</v>
      </c>
      <c r="AJ16" s="129" t="s">
        <v>261</v>
      </c>
      <c r="AK16" s="129" t="s">
        <v>261</v>
      </c>
      <c r="AL16" s="129" t="s">
        <v>261</v>
      </c>
      <c r="AM16" s="129" t="s">
        <v>261</v>
      </c>
      <c r="AN16" s="129" t="s">
        <v>261</v>
      </c>
      <c r="AO16" s="129" t="s">
        <v>261</v>
      </c>
      <c r="AP16" s="129" t="s">
        <v>262</v>
      </c>
      <c r="AQ16" s="129" t="s">
        <v>262</v>
      </c>
      <c r="AR16" s="129" t="s">
        <v>262</v>
      </c>
      <c r="AS16" s="129" t="s">
        <v>262</v>
      </c>
      <c r="AT16" s="129" t="s">
        <v>262</v>
      </c>
      <c r="AU16" s="129" t="s">
        <v>262</v>
      </c>
      <c r="AV16" s="129" t="s">
        <v>261</v>
      </c>
      <c r="AW16" s="129" t="s">
        <v>261</v>
      </c>
      <c r="AX16" s="129" t="s">
        <v>261</v>
      </c>
      <c r="AY16" s="129" t="s">
        <v>261</v>
      </c>
      <c r="AZ16" s="129" t="s">
        <v>261</v>
      </c>
      <c r="BA16" s="129" t="s">
        <v>261</v>
      </c>
      <c r="BB16" s="129" t="s">
        <v>260</v>
      </c>
      <c r="BC16" s="129" t="s">
        <v>260</v>
      </c>
      <c r="BD16" s="129" t="s">
        <v>260</v>
      </c>
      <c r="BE16" s="129" t="s">
        <v>260</v>
      </c>
      <c r="BF16" s="129" t="s">
        <v>260</v>
      </c>
      <c r="BG16" s="129" t="s">
        <v>260</v>
      </c>
      <c r="BH16" s="129" t="s">
        <v>261</v>
      </c>
      <c r="BI16" s="129" t="s">
        <v>261</v>
      </c>
      <c r="BJ16" s="129" t="s">
        <v>261</v>
      </c>
      <c r="BK16" s="129" t="s">
        <v>261</v>
      </c>
      <c r="BL16" s="129" t="s">
        <v>261</v>
      </c>
      <c r="BM16" s="129" t="s">
        <v>261</v>
      </c>
    </row>
    <row customHeight="1" ht="12">
      <c r="D17" s="127">
        <v>1</v>
      </c>
      <c r="E17" s="127">
        <v>2</v>
      </c>
      <c r="F17" s="127">
        <v>3</v>
      </c>
      <c r="G17" s="127">
        <v>4</v>
      </c>
      <c r="H17" s="127">
        <v>5</v>
      </c>
      <c r="I17" s="127">
        <v>6</v>
      </c>
      <c r="J17" s="127">
        <v>7</v>
      </c>
      <c r="K17" s="127">
        <v>8</v>
      </c>
      <c r="L17" s="127">
        <v>9</v>
      </c>
      <c r="M17" s="127">
        <v>10</v>
      </c>
      <c r="N17" s="127">
        <v>11</v>
      </c>
      <c r="O17" s="127">
        <v>12</v>
      </c>
      <c r="P17" s="127">
        <v>13</v>
      </c>
      <c r="Q17" s="127">
        <v>14</v>
      </c>
      <c r="R17" s="127">
        <v>15</v>
      </c>
      <c r="S17" s="127">
        <v>16</v>
      </c>
      <c r="T17" s="127">
        <v>17</v>
      </c>
      <c r="U17" s="127">
        <v>18</v>
      </c>
      <c r="V17" s="127">
        <v>19</v>
      </c>
      <c r="W17" s="127">
        <v>20</v>
      </c>
      <c r="X17" s="127">
        <v>21</v>
      </c>
      <c r="Y17" s="127">
        <v>22</v>
      </c>
      <c r="Z17" s="127">
        <v>23</v>
      </c>
      <c r="AA17" s="127">
        <v>24</v>
      </c>
      <c r="AB17" s="127">
        <v>25</v>
      </c>
      <c r="AC17" s="127">
        <v>26</v>
      </c>
      <c r="AD17" s="127">
        <v>27</v>
      </c>
      <c r="AE17" s="127">
        <v>28</v>
      </c>
      <c r="AF17" s="127">
        <v>29</v>
      </c>
      <c r="AG17" s="127">
        <v>30</v>
      </c>
      <c r="AH17" s="127">
        <v>31</v>
      </c>
      <c r="AI17" s="127">
        <v>32</v>
      </c>
      <c r="AJ17" s="127">
        <v>33</v>
      </c>
      <c r="AK17" s="127">
        <v>34</v>
      </c>
      <c r="AL17" s="127">
        <v>35</v>
      </c>
      <c r="AM17" s="127">
        <v>36</v>
      </c>
      <c r="AN17" s="127">
        <v>37</v>
      </c>
      <c r="AO17" s="127">
        <v>38</v>
      </c>
      <c r="AP17" s="127">
        <v>39</v>
      </c>
      <c r="AQ17" s="127">
        <v>40</v>
      </c>
      <c r="AR17" s="127">
        <v>41</v>
      </c>
      <c r="AS17" s="127">
        <v>42</v>
      </c>
      <c r="AT17" s="127">
        <v>43</v>
      </c>
      <c r="AU17" s="127">
        <v>44</v>
      </c>
      <c r="AV17" s="127">
        <v>45</v>
      </c>
      <c r="AW17" s="127">
        <v>46</v>
      </c>
      <c r="AX17" s="127">
        <v>47</v>
      </c>
      <c r="AY17" s="127">
        <v>48</v>
      </c>
      <c r="AZ17" s="127">
        <v>49</v>
      </c>
      <c r="BA17" s="127">
        <v>50</v>
      </c>
      <c r="BB17" s="127">
        <v>51</v>
      </c>
      <c r="BC17" s="127">
        <v>52</v>
      </c>
      <c r="BD17" s="127">
        <v>53</v>
      </c>
      <c r="BE17" s="127">
        <v>54</v>
      </c>
      <c r="BF17" s="127">
        <v>55</v>
      </c>
      <c r="BG17" s="127">
        <v>56</v>
      </c>
      <c r="BH17" s="127">
        <v>57</v>
      </c>
      <c r="BI17" s="127">
        <v>58</v>
      </c>
      <c r="BJ17" s="127">
        <v>59</v>
      </c>
      <c r="BK17" s="127">
        <v>60</v>
      </c>
      <c r="BL17" s="127">
        <v>61</v>
      </c>
      <c r="BM17" s="127">
        <v>62</v>
      </c>
    </row>
    <row s="115" customFormat="1" customHeight="1" ht="45">
      <c r="D18" s="114" t="s">
        <v>531</v>
      </c>
      <c r="E18" s="113">
        <v>100</v>
      </c>
      <c r="F18" s="112">
        <f>SUM(G18:K18)</f>
        <v>0</v>
      </c>
      <c r="G18" s="118">
        <f>SUM(G19,G29:G35)</f>
        <v>0</v>
      </c>
      <c r="H18" s="118">
        <f>SUM(H19,H29:H35)</f>
        <v>0</v>
      </c>
      <c r="I18" s="118">
        <f>SUM(I19,I29:I35)</f>
        <v>0</v>
      </c>
      <c r="J18" s="118">
        <f>SUM(J19,J29:J35)</f>
        <v>0</v>
      </c>
      <c r="K18" s="118">
        <f>SUM(K19,K29:K35)</f>
        <v>0</v>
      </c>
      <c r="L18" s="112">
        <f>SUM(M18:Q18)</f>
        <v>0</v>
      </c>
      <c r="M18" s="118">
        <f>SUM(M19,M29:M35)</f>
        <v>0</v>
      </c>
      <c r="N18" s="118">
        <f>SUM(N19,N29:N35)</f>
        <v>0</v>
      </c>
      <c r="O18" s="118">
        <f>SUM(O19,O29:O35)</f>
        <v>0</v>
      </c>
      <c r="P18" s="118">
        <f>SUM(P19,P29:P35)</f>
        <v>0</v>
      </c>
      <c r="Q18" s="118">
        <f>SUM(Q19,Q29:Q35)</f>
        <v>0</v>
      </c>
      <c r="R18" s="112">
        <f>SUM(S18:W18)</f>
        <v>0</v>
      </c>
      <c r="S18" s="118">
        <f>SUM(S19,S29:S35)</f>
        <v>0</v>
      </c>
      <c r="T18" s="118">
        <f>SUM(T19,T29:T35)</f>
        <v>0</v>
      </c>
      <c r="U18" s="118">
        <f>SUM(U19,U29:U35)</f>
        <v>0</v>
      </c>
      <c r="V18" s="118">
        <f>SUM(V19,V29:V35)</f>
        <v>0</v>
      </c>
      <c r="W18" s="118">
        <f>SUM(W19,W29:W35)</f>
        <v>0</v>
      </c>
      <c r="X18" s="112">
        <f>SUM(Y18:AC18)</f>
        <v>0</v>
      </c>
      <c r="Y18" s="118">
        <f>SUM(Y19,Y29:Y35)</f>
        <v>0</v>
      </c>
      <c r="Z18" s="118">
        <f>SUM(Z19,Z29:Z35)</f>
        <v>0</v>
      </c>
      <c r="AA18" s="118">
        <f>SUM(AA19,AA29:AA35)</f>
        <v>0</v>
      </c>
      <c r="AB18" s="118">
        <f>SUM(AB19,AB29:AB35)</f>
        <v>0</v>
      </c>
      <c r="AC18" s="118">
        <f>SUM(AC19,AC29:AC35)</f>
        <v>0</v>
      </c>
      <c r="AD18" s="112">
        <f>SUM(AE18:AI18)</f>
        <v>0</v>
      </c>
      <c r="AE18" s="118">
        <f>SUM(AE19,AE29:AE35)</f>
        <v>0</v>
      </c>
      <c r="AF18" s="118">
        <f>SUM(AF19,AF29:AF35)</f>
        <v>0</v>
      </c>
      <c r="AG18" s="118">
        <f>SUM(AG19,AG29:AG35)</f>
        <v>0</v>
      </c>
      <c r="AH18" s="118">
        <f>SUM(AH19,AH29:AH35)</f>
        <v>0</v>
      </c>
      <c r="AI18" s="118">
        <f>SUM(AI19,AI29:AI35)</f>
        <v>0</v>
      </c>
      <c r="AJ18" s="112">
        <f>SUM(AK18:AO18)</f>
        <v>0</v>
      </c>
      <c r="AK18" s="118">
        <f>SUM(AK19,AK29:AK35)</f>
        <v>0</v>
      </c>
      <c r="AL18" s="118">
        <f>SUM(AL19,AL29:AL35)</f>
        <v>0</v>
      </c>
      <c r="AM18" s="118">
        <f>SUM(AM19,AM29:AM35)</f>
        <v>0</v>
      </c>
      <c r="AN18" s="118">
        <f>SUM(AN19,AN29:AN35)</f>
        <v>0</v>
      </c>
      <c r="AO18" s="118">
        <f>SUM(AO19,AO29:AO35)</f>
        <v>0</v>
      </c>
      <c r="AP18" s="112">
        <f>SUM(AQ18:AU18)</f>
        <v>0</v>
      </c>
      <c r="AQ18" s="118">
        <f>SUM(AQ19,AQ29:AQ35)</f>
        <v>0</v>
      </c>
      <c r="AR18" s="118">
        <f>SUM(AR19,AR29:AR35)</f>
        <v>0</v>
      </c>
      <c r="AS18" s="118">
        <f>SUM(AS19,AS29:AS35)</f>
        <v>0</v>
      </c>
      <c r="AT18" s="118">
        <f>SUM(AT19,AT29:AT35)</f>
        <v>0</v>
      </c>
      <c r="AU18" s="118">
        <f>SUM(AU19,AU29:AU35)</f>
        <v>0</v>
      </c>
      <c r="AV18" s="112">
        <f>SUM(AW18:BA18)</f>
        <v>0</v>
      </c>
      <c r="AW18" s="118">
        <f>SUM(AW19,AW29:AW35)</f>
        <v>0</v>
      </c>
      <c r="AX18" s="118">
        <f>SUM(AX19,AX29:AX35)</f>
        <v>0</v>
      </c>
      <c r="AY18" s="118">
        <f>SUM(AY19,AY29:AY35)</f>
        <v>0</v>
      </c>
      <c r="AZ18" s="118">
        <f>SUM(AZ19,AZ29:AZ35)</f>
        <v>0</v>
      </c>
      <c r="BA18" s="118">
        <f>SUM(BA19,BA29:BA35)</f>
        <v>0</v>
      </c>
      <c r="BB18" s="112">
        <f>SUM(BC18:BG18)</f>
        <v>0</v>
      </c>
      <c r="BC18" s="118">
        <f>SUM(BC19,BC29:BC35)</f>
        <v>0</v>
      </c>
      <c r="BD18" s="118">
        <f>SUM(BD19,BD29:BD35)</f>
        <v>0</v>
      </c>
      <c r="BE18" s="118">
        <f>SUM(BE19,BE29:BE35)</f>
        <v>0</v>
      </c>
      <c r="BF18" s="118">
        <f>SUM(BF19,BF29:BF35)</f>
        <v>0</v>
      </c>
      <c r="BG18" s="118">
        <f>SUM(BG19,BG29:BG35)</f>
        <v>0</v>
      </c>
      <c r="BH18" s="112">
        <f>SUM(BI18:BM18)</f>
        <v>0</v>
      </c>
      <c r="BI18" s="118">
        <f>SUM(BI19,BI29:BI35)</f>
        <v>0</v>
      </c>
      <c r="BJ18" s="118">
        <f>SUM(BJ19,BJ29:BJ35)</f>
        <v>0</v>
      </c>
      <c r="BK18" s="118">
        <f>SUM(BK19,BK29:BK35)</f>
        <v>0</v>
      </c>
      <c r="BL18" s="118">
        <f>SUM(BL19,BL29:BL35)</f>
        <v>0</v>
      </c>
      <c r="BM18" s="118">
        <f>SUM(BM19,BM29:BM35)</f>
        <v>0</v>
      </c>
    </row>
    <row s="115" customFormat="1" customHeight="1" ht="45">
      <c r="C19" s="115"/>
      <c r="D19" s="158" t="s">
        <v>267</v>
      </c>
      <c r="E19" s="129" t="s">
        <v>421</v>
      </c>
      <c r="F19" s="112">
        <f>SUM(G19:K19)</f>
        <v>0</v>
      </c>
      <c r="G19" s="118">
        <f>SUM(G20:G28)</f>
        <v>0</v>
      </c>
      <c r="H19" s="118">
        <f>SUM(H20:H28)</f>
        <v>0</v>
      </c>
      <c r="I19" s="118">
        <f>SUM(I20:I28)</f>
        <v>0</v>
      </c>
      <c r="J19" s="118">
        <f>SUM(J20:J28)</f>
        <v>0</v>
      </c>
      <c r="K19" s="118">
        <f>SUM(K20:K28)</f>
        <v>0</v>
      </c>
      <c r="L19" s="112">
        <f>SUM(M19:Q19)</f>
        <v>0</v>
      </c>
      <c r="M19" s="118">
        <f>SUM(M20:M28)</f>
        <v>0</v>
      </c>
      <c r="N19" s="118">
        <f>SUM(N20:N28)</f>
        <v>0</v>
      </c>
      <c r="O19" s="118">
        <f>SUM(O20:O28)</f>
        <v>0</v>
      </c>
      <c r="P19" s="118">
        <f>SUM(P20:P28)</f>
        <v>0</v>
      </c>
      <c r="Q19" s="118">
        <f>SUM(Q20:Q28)</f>
        <v>0</v>
      </c>
      <c r="R19" s="112">
        <f>SUM(S19:W19)</f>
        <v>0</v>
      </c>
      <c r="S19" s="118">
        <f>SUM(S20:S28)</f>
        <v>0</v>
      </c>
      <c r="T19" s="118">
        <f>SUM(T20:T28)</f>
        <v>0</v>
      </c>
      <c r="U19" s="118">
        <f>SUM(U20:U28)</f>
        <v>0</v>
      </c>
      <c r="V19" s="118">
        <f>SUM(V20:V28)</f>
        <v>0</v>
      </c>
      <c r="W19" s="118">
        <f>SUM(W20:W28)</f>
        <v>0</v>
      </c>
      <c r="X19" s="112">
        <f>SUM(Y19:AC19)</f>
        <v>0</v>
      </c>
      <c r="Y19" s="118">
        <f>SUM(Y20:Y28)</f>
        <v>0</v>
      </c>
      <c r="Z19" s="118">
        <f>SUM(Z20:Z28)</f>
        <v>0</v>
      </c>
      <c r="AA19" s="118">
        <f>SUM(AA20:AA28)</f>
        <v>0</v>
      </c>
      <c r="AB19" s="118">
        <f>SUM(AB20:AB28)</f>
        <v>0</v>
      </c>
      <c r="AC19" s="118">
        <f>SUM(AC20:AC28)</f>
        <v>0</v>
      </c>
      <c r="AD19" s="112">
        <f>SUM(AE19:AI19)</f>
        <v>0</v>
      </c>
      <c r="AE19" s="118">
        <f>SUM(AE20:AE28)</f>
        <v>0</v>
      </c>
      <c r="AF19" s="118">
        <f>SUM(AF20:AF28)</f>
        <v>0</v>
      </c>
      <c r="AG19" s="118">
        <f>SUM(AG20:AG28)</f>
        <v>0</v>
      </c>
      <c r="AH19" s="118">
        <f>SUM(AH20:AH28)</f>
        <v>0</v>
      </c>
      <c r="AI19" s="118">
        <f>SUM(AI20:AI28)</f>
        <v>0</v>
      </c>
      <c r="AJ19" s="112">
        <f>SUM(AK19:AO19)</f>
        <v>0</v>
      </c>
      <c r="AK19" s="118">
        <f>SUM(AK20:AK28)</f>
        <v>0</v>
      </c>
      <c r="AL19" s="118">
        <f>SUM(AL20:AL28)</f>
        <v>0</v>
      </c>
      <c r="AM19" s="118">
        <f>SUM(AM20:AM28)</f>
        <v>0</v>
      </c>
      <c r="AN19" s="118">
        <f>SUM(AN20:AN28)</f>
        <v>0</v>
      </c>
      <c r="AO19" s="118">
        <f>SUM(AO20:AO28)</f>
        <v>0</v>
      </c>
      <c r="AP19" s="112">
        <f>SUM(AQ19:AU19)</f>
        <v>0</v>
      </c>
      <c r="AQ19" s="118">
        <f>SUM(AQ20:AQ28)</f>
        <v>0</v>
      </c>
      <c r="AR19" s="118">
        <f>SUM(AR20:AR28)</f>
        <v>0</v>
      </c>
      <c r="AS19" s="118">
        <f>SUM(AS20:AS28)</f>
        <v>0</v>
      </c>
      <c r="AT19" s="118">
        <f>SUM(AT20:AT28)</f>
        <v>0</v>
      </c>
      <c r="AU19" s="118">
        <f>SUM(AU20:AU28)</f>
        <v>0</v>
      </c>
      <c r="AV19" s="112">
        <f>SUM(AW19:BA19)</f>
        <v>0</v>
      </c>
      <c r="AW19" s="118">
        <f>SUM(AW20:AW28)</f>
        <v>0</v>
      </c>
      <c r="AX19" s="118">
        <f>SUM(AX20:AX28)</f>
        <v>0</v>
      </c>
      <c r="AY19" s="118">
        <f>SUM(AY20:AY28)</f>
        <v>0</v>
      </c>
      <c r="AZ19" s="118">
        <f>SUM(AZ20:AZ28)</f>
        <v>0</v>
      </c>
      <c r="BA19" s="118">
        <f>SUM(BA20:BA28)</f>
        <v>0</v>
      </c>
      <c r="BB19" s="112">
        <f>SUM(BC19:BG19)</f>
        <v>0</v>
      </c>
      <c r="BC19" s="118">
        <f>SUM(BC20:BC28)</f>
        <v>0</v>
      </c>
      <c r="BD19" s="118">
        <f>SUM(BD20:BD28)</f>
        <v>0</v>
      </c>
      <c r="BE19" s="118">
        <f>SUM(BE20:BE28)</f>
        <v>0</v>
      </c>
      <c r="BF19" s="118">
        <f>SUM(BF20:BF28)</f>
        <v>0</v>
      </c>
      <c r="BG19" s="118">
        <f>SUM(BG20:BG28)</f>
        <v>0</v>
      </c>
      <c r="BH19" s="112">
        <f>SUM(BI19:BM19)</f>
        <v>0</v>
      </c>
      <c r="BI19" s="118">
        <f>SUM(BI20:BI28)</f>
        <v>0</v>
      </c>
      <c r="BJ19" s="118">
        <f>SUM(BJ20:BJ28)</f>
        <v>0</v>
      </c>
      <c r="BK19" s="118">
        <f>SUM(BK20:BK28)</f>
        <v>0</v>
      </c>
      <c r="BL19" s="118">
        <f>SUM(BL20:BL28)</f>
        <v>0</v>
      </c>
      <c r="BM19" s="118">
        <f>SUM(BM20:BM28)</f>
        <v>0</v>
      </c>
    </row>
    <row customHeight="1" ht="12">
      <c r="C20" s="121"/>
      <c r="D20" s="122" t="s">
        <v>269</v>
      </c>
      <c r="E20" s="119" t="s">
        <v>532</v>
      </c>
      <c r="F20" s="112">
        <f>SUM(G20:K20)</f>
        <v>0</v>
      </c>
      <c r="G20" s="117"/>
      <c r="H20" s="117"/>
      <c r="I20" s="117"/>
      <c r="J20" s="117"/>
      <c r="K20" s="117"/>
      <c r="L20" s="112">
        <f>SUM(M20:Q20)</f>
        <v>0</v>
      </c>
      <c r="M20" s="117"/>
      <c r="N20" s="117"/>
      <c r="O20" s="117"/>
      <c r="P20" s="117"/>
      <c r="Q20" s="117"/>
      <c r="R20" s="112">
        <f>SUM(S20:W20)</f>
        <v>0</v>
      </c>
      <c r="S20" s="117"/>
      <c r="T20" s="117"/>
      <c r="U20" s="117"/>
      <c r="V20" s="117"/>
      <c r="W20" s="117"/>
      <c r="X20" s="112">
        <f>SUM(Y20:AC20)</f>
        <v>0</v>
      </c>
      <c r="Y20" s="117"/>
      <c r="Z20" s="117"/>
      <c r="AA20" s="117"/>
      <c r="AB20" s="117"/>
      <c r="AC20" s="117"/>
      <c r="AD20" s="112">
        <f>SUM(AE20:AI20)</f>
        <v>0</v>
      </c>
      <c r="AE20" s="117"/>
      <c r="AF20" s="117"/>
      <c r="AG20" s="117"/>
      <c r="AH20" s="117"/>
      <c r="AI20" s="117"/>
      <c r="AJ20" s="112">
        <f>SUM(AK20:AO20)</f>
        <v>0</v>
      </c>
      <c r="AK20" s="117"/>
      <c r="AL20" s="117"/>
      <c r="AM20" s="117"/>
      <c r="AN20" s="117"/>
      <c r="AO20" s="117"/>
      <c r="AP20" s="112">
        <f>SUM(AQ20:AU20)</f>
        <v>0</v>
      </c>
      <c r="AQ20" s="117"/>
      <c r="AR20" s="117"/>
      <c r="AS20" s="117"/>
      <c r="AT20" s="117"/>
      <c r="AU20" s="117"/>
      <c r="AV20" s="112">
        <f>SUM(AW20:BA20)</f>
        <v>0</v>
      </c>
      <c r="AW20" s="117"/>
      <c r="AX20" s="117"/>
      <c r="AY20" s="117"/>
      <c r="AZ20" s="117"/>
      <c r="BA20" s="117"/>
      <c r="BB20" s="112">
        <f>SUM(BC20:BG20)</f>
        <v>0</v>
      </c>
      <c r="BC20" s="112">
        <f>SUM(G20,S20,AE20)</f>
        <v>0</v>
      </c>
      <c r="BD20" s="112">
        <f>SUM(H20,T20,AF20)</f>
        <v>0</v>
      </c>
      <c r="BE20" s="112">
        <f>SUM(I20,U20,AG20)</f>
        <v>0</v>
      </c>
      <c r="BF20" s="112">
        <f>SUM(J20,V20,AH20)</f>
        <v>0</v>
      </c>
      <c r="BG20" s="112">
        <f>SUM(K20,W20,AI20)</f>
        <v>0</v>
      </c>
      <c r="BH20" s="112">
        <f>SUM(BI20:BM20)</f>
        <v>0</v>
      </c>
      <c r="BI20" s="112">
        <f>SUM(M20,Y20,AK20)</f>
        <v>0</v>
      </c>
      <c r="BJ20" s="112">
        <f>SUM(N20,Z20,AL20)</f>
        <v>0</v>
      </c>
      <c r="BK20" s="112">
        <f>SUM(O20,AA20,AM20)</f>
        <v>0</v>
      </c>
      <c r="BL20" s="112">
        <f>SUM(P20,AB20,AN20)</f>
        <v>0</v>
      </c>
      <c r="BM20" s="112">
        <f>SUM(Q20,AC20,AO20)</f>
        <v>0</v>
      </c>
    </row>
    <row customHeight="1" ht="12">
      <c r="C21" s="121"/>
      <c r="D21" s="122" t="s">
        <v>271</v>
      </c>
      <c r="E21" s="119" t="s">
        <v>533</v>
      </c>
      <c r="F21" s="112">
        <f>SUM(G21:K21)</f>
        <v>0</v>
      </c>
      <c r="G21" s="117"/>
      <c r="H21" s="117"/>
      <c r="I21" s="117"/>
      <c r="J21" s="117"/>
      <c r="K21" s="117"/>
      <c r="L21" s="112">
        <f>SUM(M21:Q21)</f>
        <v>0</v>
      </c>
      <c r="M21" s="117"/>
      <c r="N21" s="117"/>
      <c r="O21" s="117"/>
      <c r="P21" s="117"/>
      <c r="Q21" s="117"/>
      <c r="R21" s="112">
        <f>SUM(S21:W21)</f>
        <v>0</v>
      </c>
      <c r="S21" s="117"/>
      <c r="T21" s="117"/>
      <c r="U21" s="117"/>
      <c r="V21" s="117"/>
      <c r="W21" s="117"/>
      <c r="X21" s="112">
        <f>SUM(Y21:AC21)</f>
        <v>0</v>
      </c>
      <c r="Y21" s="117"/>
      <c r="Z21" s="117"/>
      <c r="AA21" s="117"/>
      <c r="AB21" s="117"/>
      <c r="AC21" s="117"/>
      <c r="AD21" s="112">
        <f>SUM(AE21:AI21)</f>
        <v>0</v>
      </c>
      <c r="AE21" s="117"/>
      <c r="AF21" s="117"/>
      <c r="AG21" s="117"/>
      <c r="AH21" s="117"/>
      <c r="AI21" s="117"/>
      <c r="AJ21" s="112">
        <f>SUM(AK21:AO21)</f>
        <v>0</v>
      </c>
      <c r="AK21" s="117"/>
      <c r="AL21" s="117"/>
      <c r="AM21" s="117"/>
      <c r="AN21" s="117"/>
      <c r="AO21" s="117"/>
      <c r="AP21" s="112">
        <f>SUM(AQ21:AU21)</f>
        <v>0</v>
      </c>
      <c r="AQ21" s="117"/>
      <c r="AR21" s="117"/>
      <c r="AS21" s="117"/>
      <c r="AT21" s="117"/>
      <c r="AU21" s="117"/>
      <c r="AV21" s="112">
        <f>SUM(AW21:BA21)</f>
        <v>0</v>
      </c>
      <c r="AW21" s="117"/>
      <c r="AX21" s="117"/>
      <c r="AY21" s="117"/>
      <c r="AZ21" s="117"/>
      <c r="BA21" s="117"/>
      <c r="BB21" s="112">
        <f>SUM(BC21:BG21)</f>
        <v>0</v>
      </c>
      <c r="BC21" s="112">
        <f>SUM(G21,S21,AE21)</f>
        <v>0</v>
      </c>
      <c r="BD21" s="112">
        <f>SUM(H21,T21,AF21)</f>
        <v>0</v>
      </c>
      <c r="BE21" s="112">
        <f>SUM(I21,U21,AG21)</f>
        <v>0</v>
      </c>
      <c r="BF21" s="112">
        <f>SUM(J21,V21,AH21)</f>
        <v>0</v>
      </c>
      <c r="BG21" s="112">
        <f>SUM(K21,W21,AI21)</f>
        <v>0</v>
      </c>
      <c r="BH21" s="112">
        <f>SUM(BI21:BM21)</f>
        <v>0</v>
      </c>
      <c r="BI21" s="112">
        <f>SUM(M21,Y21,AK21)</f>
        <v>0</v>
      </c>
      <c r="BJ21" s="112">
        <f>SUM(N21,Z21,AL21)</f>
        <v>0</v>
      </c>
      <c r="BK21" s="112">
        <f>SUM(O21,AA21,AM21)</f>
        <v>0</v>
      </c>
      <c r="BL21" s="112">
        <f>SUM(P21,AB21,AN21)</f>
        <v>0</v>
      </c>
      <c r="BM21" s="112">
        <f>SUM(Q21,AC21,AO21)</f>
        <v>0</v>
      </c>
    </row>
    <row customHeight="1" ht="12">
      <c r="C22" s="121"/>
      <c r="D22" s="122" t="s">
        <v>273</v>
      </c>
      <c r="E22" s="119" t="s">
        <v>534</v>
      </c>
      <c r="F22" s="112">
        <f>SUM(G22:K22)</f>
        <v>0</v>
      </c>
      <c r="G22" s="117"/>
      <c r="H22" s="117"/>
      <c r="I22" s="117"/>
      <c r="J22" s="117"/>
      <c r="K22" s="117"/>
      <c r="L22" s="112">
        <f>SUM(M22:Q22)</f>
        <v>0</v>
      </c>
      <c r="M22" s="117"/>
      <c r="N22" s="117"/>
      <c r="O22" s="117"/>
      <c r="P22" s="117"/>
      <c r="Q22" s="117"/>
      <c r="R22" s="112">
        <f>SUM(S22:W22)</f>
        <v>0</v>
      </c>
      <c r="S22" s="117"/>
      <c r="T22" s="117"/>
      <c r="U22" s="117"/>
      <c r="V22" s="117"/>
      <c r="W22" s="117"/>
      <c r="X22" s="112">
        <f>SUM(Y22:AC22)</f>
        <v>0</v>
      </c>
      <c r="Y22" s="117"/>
      <c r="Z22" s="117"/>
      <c r="AA22" s="117"/>
      <c r="AB22" s="117"/>
      <c r="AC22" s="117"/>
      <c r="AD22" s="112">
        <f>SUM(AE22:AI22)</f>
        <v>0</v>
      </c>
      <c r="AE22" s="117"/>
      <c r="AF22" s="117"/>
      <c r="AG22" s="117"/>
      <c r="AH22" s="117"/>
      <c r="AI22" s="117"/>
      <c r="AJ22" s="112">
        <f>SUM(AK22:AO22)</f>
        <v>0</v>
      </c>
      <c r="AK22" s="117"/>
      <c r="AL22" s="117"/>
      <c r="AM22" s="117"/>
      <c r="AN22" s="117"/>
      <c r="AO22" s="117"/>
      <c r="AP22" s="112">
        <f>SUM(AQ22:AU22)</f>
        <v>0</v>
      </c>
      <c r="AQ22" s="117"/>
      <c r="AR22" s="117"/>
      <c r="AS22" s="117"/>
      <c r="AT22" s="117"/>
      <c r="AU22" s="117"/>
      <c r="AV22" s="112">
        <f>SUM(AW22:BA22)</f>
        <v>0</v>
      </c>
      <c r="AW22" s="117"/>
      <c r="AX22" s="117"/>
      <c r="AY22" s="117"/>
      <c r="AZ22" s="117"/>
      <c r="BA22" s="117"/>
      <c r="BB22" s="112">
        <f>SUM(BC22:BG22)</f>
        <v>0</v>
      </c>
      <c r="BC22" s="112">
        <f>SUM(G22,S22,AE22)</f>
        <v>0</v>
      </c>
      <c r="BD22" s="112">
        <f>SUM(H22,T22,AF22)</f>
        <v>0</v>
      </c>
      <c r="BE22" s="112">
        <f>SUM(I22,U22,AG22)</f>
        <v>0</v>
      </c>
      <c r="BF22" s="112">
        <f>SUM(J22,V22,AH22)</f>
        <v>0</v>
      </c>
      <c r="BG22" s="112">
        <f>SUM(K22,W22,AI22)</f>
        <v>0</v>
      </c>
      <c r="BH22" s="112">
        <f>SUM(BI22:BM22)</f>
        <v>0</v>
      </c>
      <c r="BI22" s="112">
        <f>SUM(M22,Y22,AK22)</f>
        <v>0</v>
      </c>
      <c r="BJ22" s="112">
        <f>SUM(N22,Z22,AL22)</f>
        <v>0</v>
      </c>
      <c r="BK22" s="112">
        <f>SUM(O22,AA22,AM22)</f>
        <v>0</v>
      </c>
      <c r="BL22" s="112">
        <f>SUM(P22,AB22,AN22)</f>
        <v>0</v>
      </c>
      <c r="BM22" s="112">
        <f>SUM(Q22,AC22,AO22)</f>
        <v>0</v>
      </c>
    </row>
    <row customHeight="1" ht="12">
      <c r="C23" s="121"/>
      <c r="D23" s="122" t="s">
        <v>275</v>
      </c>
      <c r="E23" s="119" t="s">
        <v>535</v>
      </c>
      <c r="F23" s="112">
        <f>SUM(G23:K23)</f>
        <v>0</v>
      </c>
      <c r="G23" s="117"/>
      <c r="H23" s="117"/>
      <c r="I23" s="117"/>
      <c r="J23" s="117"/>
      <c r="K23" s="117"/>
      <c r="L23" s="112">
        <f>SUM(M23:Q23)</f>
        <v>0</v>
      </c>
      <c r="M23" s="117"/>
      <c r="N23" s="117"/>
      <c r="O23" s="117"/>
      <c r="P23" s="117"/>
      <c r="Q23" s="117"/>
      <c r="R23" s="112">
        <f>SUM(S23:W23)</f>
        <v>0</v>
      </c>
      <c r="S23" s="117"/>
      <c r="T23" s="117"/>
      <c r="U23" s="117"/>
      <c r="V23" s="117"/>
      <c r="W23" s="117"/>
      <c r="X23" s="112">
        <f>SUM(Y23:AC23)</f>
        <v>0</v>
      </c>
      <c r="Y23" s="117"/>
      <c r="Z23" s="117"/>
      <c r="AA23" s="117"/>
      <c r="AB23" s="117"/>
      <c r="AC23" s="117"/>
      <c r="AD23" s="112">
        <f>SUM(AE23:AI23)</f>
        <v>0</v>
      </c>
      <c r="AE23" s="117"/>
      <c r="AF23" s="117"/>
      <c r="AG23" s="117"/>
      <c r="AH23" s="117"/>
      <c r="AI23" s="117"/>
      <c r="AJ23" s="112">
        <f>SUM(AK23:AO23)</f>
        <v>0</v>
      </c>
      <c r="AK23" s="117"/>
      <c r="AL23" s="117"/>
      <c r="AM23" s="117"/>
      <c r="AN23" s="117"/>
      <c r="AO23" s="117"/>
      <c r="AP23" s="112">
        <f>SUM(AQ23:AU23)</f>
        <v>0</v>
      </c>
      <c r="AQ23" s="117"/>
      <c r="AR23" s="117"/>
      <c r="AS23" s="117"/>
      <c r="AT23" s="117"/>
      <c r="AU23" s="117"/>
      <c r="AV23" s="112">
        <f>SUM(AW23:BA23)</f>
        <v>0</v>
      </c>
      <c r="AW23" s="117"/>
      <c r="AX23" s="117"/>
      <c r="AY23" s="117"/>
      <c r="AZ23" s="117"/>
      <c r="BA23" s="117"/>
      <c r="BB23" s="112">
        <f>SUM(BC23:BG23)</f>
        <v>0</v>
      </c>
      <c r="BC23" s="112">
        <f>SUM(G23,S23,AE23)</f>
        <v>0</v>
      </c>
      <c r="BD23" s="112">
        <f>SUM(H23,T23,AF23)</f>
        <v>0</v>
      </c>
      <c r="BE23" s="112">
        <f>SUM(I23,U23,AG23)</f>
        <v>0</v>
      </c>
      <c r="BF23" s="112">
        <f>SUM(J23,V23,AH23)</f>
        <v>0</v>
      </c>
      <c r="BG23" s="112">
        <f>SUM(K23,W23,AI23)</f>
        <v>0</v>
      </c>
      <c r="BH23" s="112">
        <f>SUM(BI23:BM23)</f>
        <v>0</v>
      </c>
      <c r="BI23" s="112">
        <f>SUM(M23,Y23,AK23)</f>
        <v>0</v>
      </c>
      <c r="BJ23" s="112">
        <f>SUM(N23,Z23,AL23)</f>
        <v>0</v>
      </c>
      <c r="BK23" s="112">
        <f>SUM(O23,AA23,AM23)</f>
        <v>0</v>
      </c>
      <c r="BL23" s="112">
        <f>SUM(P23,AB23,AN23)</f>
        <v>0</v>
      </c>
      <c r="BM23" s="112">
        <f>SUM(Q23,AC23,AO23)</f>
        <v>0</v>
      </c>
    </row>
    <row customHeight="1" ht="12">
      <c r="C24" s="121"/>
      <c r="D24" s="122" t="s">
        <v>277</v>
      </c>
      <c r="E24" s="119" t="s">
        <v>536</v>
      </c>
      <c r="F24" s="112">
        <f>SUM(G24:K24)</f>
        <v>0</v>
      </c>
      <c r="G24" s="117"/>
      <c r="H24" s="117"/>
      <c r="I24" s="117"/>
      <c r="J24" s="117"/>
      <c r="K24" s="117"/>
      <c r="L24" s="112">
        <f>SUM(M24:Q24)</f>
        <v>0</v>
      </c>
      <c r="M24" s="117"/>
      <c r="N24" s="117"/>
      <c r="O24" s="117"/>
      <c r="P24" s="117"/>
      <c r="Q24" s="117"/>
      <c r="R24" s="112">
        <f>SUM(S24:W24)</f>
        <v>0</v>
      </c>
      <c r="S24" s="117"/>
      <c r="T24" s="117"/>
      <c r="U24" s="117"/>
      <c r="V24" s="117"/>
      <c r="W24" s="117"/>
      <c r="X24" s="112">
        <f>SUM(Y24:AC24)</f>
        <v>0</v>
      </c>
      <c r="Y24" s="117"/>
      <c r="Z24" s="117"/>
      <c r="AA24" s="117"/>
      <c r="AB24" s="117"/>
      <c r="AC24" s="117"/>
      <c r="AD24" s="112">
        <f>SUM(AE24:AI24)</f>
        <v>0</v>
      </c>
      <c r="AE24" s="117"/>
      <c r="AF24" s="117"/>
      <c r="AG24" s="117"/>
      <c r="AH24" s="117"/>
      <c r="AI24" s="117"/>
      <c r="AJ24" s="112">
        <f>SUM(AK24:AO24)</f>
        <v>0</v>
      </c>
      <c r="AK24" s="117"/>
      <c r="AL24" s="117"/>
      <c r="AM24" s="117"/>
      <c r="AN24" s="117"/>
      <c r="AO24" s="117"/>
      <c r="AP24" s="112">
        <f>SUM(AQ24:AU24)</f>
        <v>0</v>
      </c>
      <c r="AQ24" s="117"/>
      <c r="AR24" s="117"/>
      <c r="AS24" s="117"/>
      <c r="AT24" s="117"/>
      <c r="AU24" s="117"/>
      <c r="AV24" s="112">
        <f>SUM(AW24:BA24)</f>
        <v>0</v>
      </c>
      <c r="AW24" s="117"/>
      <c r="AX24" s="117"/>
      <c r="AY24" s="117"/>
      <c r="AZ24" s="117"/>
      <c r="BA24" s="117"/>
      <c r="BB24" s="112">
        <f>SUM(BC24:BG24)</f>
        <v>0</v>
      </c>
      <c r="BC24" s="112">
        <f>SUM(G24,S24,AE24)</f>
        <v>0</v>
      </c>
      <c r="BD24" s="112">
        <f>SUM(H24,T24,AF24)</f>
        <v>0</v>
      </c>
      <c r="BE24" s="112">
        <f>SUM(I24,U24,AG24)</f>
        <v>0</v>
      </c>
      <c r="BF24" s="112">
        <f>SUM(J24,V24,AH24)</f>
        <v>0</v>
      </c>
      <c r="BG24" s="112">
        <f>SUM(K24,W24,AI24)</f>
        <v>0</v>
      </c>
      <c r="BH24" s="112">
        <f>SUM(BI24:BM24)</f>
        <v>0</v>
      </c>
      <c r="BI24" s="112">
        <f>SUM(M24,Y24,AK24)</f>
        <v>0</v>
      </c>
      <c r="BJ24" s="112">
        <f>SUM(N24,Z24,AL24)</f>
        <v>0</v>
      </c>
      <c r="BK24" s="112">
        <f>SUM(O24,AA24,AM24)</f>
        <v>0</v>
      </c>
      <c r="BL24" s="112">
        <f>SUM(P24,AB24,AN24)</f>
        <v>0</v>
      </c>
      <c r="BM24" s="112">
        <f>SUM(Q24,AC24,AO24)</f>
        <v>0</v>
      </c>
    </row>
    <row customHeight="1" ht="12">
      <c r="C25" s="121"/>
      <c r="D25" s="122" t="s">
        <v>279</v>
      </c>
      <c r="E25" s="119" t="s">
        <v>537</v>
      </c>
      <c r="F25" s="112">
        <f>SUM(G25:K25)</f>
        <v>0</v>
      </c>
      <c r="G25" s="117"/>
      <c r="H25" s="117"/>
      <c r="I25" s="117"/>
      <c r="J25" s="117"/>
      <c r="K25" s="117"/>
      <c r="L25" s="112">
        <f>SUM(M25:Q25)</f>
        <v>0</v>
      </c>
      <c r="M25" s="117"/>
      <c r="N25" s="117"/>
      <c r="O25" s="117"/>
      <c r="P25" s="117"/>
      <c r="Q25" s="117"/>
      <c r="R25" s="112">
        <f>SUM(S25:W25)</f>
        <v>0</v>
      </c>
      <c r="S25" s="117"/>
      <c r="T25" s="117"/>
      <c r="U25" s="117"/>
      <c r="V25" s="117"/>
      <c r="W25" s="117"/>
      <c r="X25" s="112">
        <f>SUM(Y25:AC25)</f>
        <v>0</v>
      </c>
      <c r="Y25" s="117"/>
      <c r="Z25" s="117"/>
      <c r="AA25" s="117"/>
      <c r="AB25" s="117"/>
      <c r="AC25" s="117"/>
      <c r="AD25" s="112">
        <f>SUM(AE25:AI25)</f>
        <v>0</v>
      </c>
      <c r="AE25" s="117"/>
      <c r="AF25" s="117"/>
      <c r="AG25" s="117"/>
      <c r="AH25" s="117"/>
      <c r="AI25" s="117"/>
      <c r="AJ25" s="112">
        <f>SUM(AK25:AO25)</f>
        <v>0</v>
      </c>
      <c r="AK25" s="117"/>
      <c r="AL25" s="117"/>
      <c r="AM25" s="117"/>
      <c r="AN25" s="117"/>
      <c r="AO25" s="117"/>
      <c r="AP25" s="112">
        <f>SUM(AQ25:AU25)</f>
        <v>0</v>
      </c>
      <c r="AQ25" s="117"/>
      <c r="AR25" s="117"/>
      <c r="AS25" s="117"/>
      <c r="AT25" s="117"/>
      <c r="AU25" s="117"/>
      <c r="AV25" s="112">
        <f>SUM(AW25:BA25)</f>
        <v>0</v>
      </c>
      <c r="AW25" s="117"/>
      <c r="AX25" s="117"/>
      <c r="AY25" s="117"/>
      <c r="AZ25" s="117"/>
      <c r="BA25" s="117"/>
      <c r="BB25" s="112">
        <f>SUM(BC25:BG25)</f>
        <v>0</v>
      </c>
      <c r="BC25" s="112">
        <f>SUM(G25,S25,AE25)</f>
        <v>0</v>
      </c>
      <c r="BD25" s="112">
        <f>SUM(H25,T25,AF25)</f>
        <v>0</v>
      </c>
      <c r="BE25" s="112">
        <f>SUM(I25,U25,AG25)</f>
        <v>0</v>
      </c>
      <c r="BF25" s="112">
        <f>SUM(J25,V25,AH25)</f>
        <v>0</v>
      </c>
      <c r="BG25" s="112">
        <f>SUM(K25,W25,AI25)</f>
        <v>0</v>
      </c>
      <c r="BH25" s="112">
        <f>SUM(BI25:BM25)</f>
        <v>0</v>
      </c>
      <c r="BI25" s="112">
        <f>SUM(M25,Y25,AK25)</f>
        <v>0</v>
      </c>
      <c r="BJ25" s="112">
        <f>SUM(N25,Z25,AL25)</f>
        <v>0</v>
      </c>
      <c r="BK25" s="112">
        <f>SUM(O25,AA25,AM25)</f>
        <v>0</v>
      </c>
      <c r="BL25" s="112">
        <f>SUM(P25,AB25,AN25)</f>
        <v>0</v>
      </c>
      <c r="BM25" s="112">
        <f>SUM(Q25,AC25,AO25)</f>
        <v>0</v>
      </c>
    </row>
    <row customHeight="1" ht="12">
      <c r="C26" s="121"/>
      <c r="D26" s="122" t="s">
        <v>281</v>
      </c>
      <c r="E26" s="119" t="s">
        <v>538</v>
      </c>
      <c r="F26" s="112">
        <f>SUM(G26:K26)</f>
        <v>0</v>
      </c>
      <c r="G26" s="117"/>
      <c r="H26" s="117"/>
      <c r="I26" s="117"/>
      <c r="J26" s="117"/>
      <c r="K26" s="117"/>
      <c r="L26" s="112">
        <f>SUM(M26:Q26)</f>
        <v>0</v>
      </c>
      <c r="M26" s="117"/>
      <c r="N26" s="117"/>
      <c r="O26" s="117"/>
      <c r="P26" s="117"/>
      <c r="Q26" s="117"/>
      <c r="R26" s="112">
        <f>SUM(S26:W26)</f>
        <v>0</v>
      </c>
      <c r="S26" s="117"/>
      <c r="T26" s="117"/>
      <c r="U26" s="117"/>
      <c r="V26" s="117"/>
      <c r="W26" s="117"/>
      <c r="X26" s="112">
        <f>SUM(Y26:AC26)</f>
        <v>0</v>
      </c>
      <c r="Y26" s="117"/>
      <c r="Z26" s="117"/>
      <c r="AA26" s="117"/>
      <c r="AB26" s="117"/>
      <c r="AC26" s="117"/>
      <c r="AD26" s="112">
        <f>SUM(AE26:AI26)</f>
        <v>0</v>
      </c>
      <c r="AE26" s="117"/>
      <c r="AF26" s="117"/>
      <c r="AG26" s="117"/>
      <c r="AH26" s="117"/>
      <c r="AI26" s="117"/>
      <c r="AJ26" s="112">
        <f>SUM(AK26:AO26)</f>
        <v>0</v>
      </c>
      <c r="AK26" s="117"/>
      <c r="AL26" s="117"/>
      <c r="AM26" s="117"/>
      <c r="AN26" s="117"/>
      <c r="AO26" s="117"/>
      <c r="AP26" s="112">
        <f>SUM(AQ26:AU26)</f>
        <v>0</v>
      </c>
      <c r="AQ26" s="117"/>
      <c r="AR26" s="117"/>
      <c r="AS26" s="117"/>
      <c r="AT26" s="117"/>
      <c r="AU26" s="117"/>
      <c r="AV26" s="112">
        <f>SUM(AW26:BA26)</f>
        <v>0</v>
      </c>
      <c r="AW26" s="117"/>
      <c r="AX26" s="117"/>
      <c r="AY26" s="117"/>
      <c r="AZ26" s="117"/>
      <c r="BA26" s="117"/>
      <c r="BB26" s="112">
        <f>SUM(BC26:BG26)</f>
        <v>0</v>
      </c>
      <c r="BC26" s="112">
        <f>SUM(G26,S26,AE26)</f>
        <v>0</v>
      </c>
      <c r="BD26" s="112">
        <f>SUM(H26,T26,AF26)</f>
        <v>0</v>
      </c>
      <c r="BE26" s="112">
        <f>SUM(I26,U26,AG26)</f>
        <v>0</v>
      </c>
      <c r="BF26" s="112">
        <f>SUM(J26,V26,AH26)</f>
        <v>0</v>
      </c>
      <c r="BG26" s="112">
        <f>SUM(K26,W26,AI26)</f>
        <v>0</v>
      </c>
      <c r="BH26" s="112">
        <f>SUM(BI26:BM26)</f>
        <v>0</v>
      </c>
      <c r="BI26" s="112">
        <f>SUM(M26,Y26,AK26)</f>
        <v>0</v>
      </c>
      <c r="BJ26" s="112">
        <f>SUM(N26,Z26,AL26)</f>
        <v>0</v>
      </c>
      <c r="BK26" s="112">
        <f>SUM(O26,AA26,AM26)</f>
        <v>0</v>
      </c>
      <c r="BL26" s="112">
        <f>SUM(P26,AB26,AN26)</f>
        <v>0</v>
      </c>
      <c r="BM26" s="112">
        <f>SUM(Q26,AC26,AO26)</f>
        <v>0</v>
      </c>
    </row>
    <row customHeight="1" ht="12">
      <c r="C27" s="121"/>
      <c r="D27" s="122" t="s">
        <v>283</v>
      </c>
      <c r="E27" s="119" t="s">
        <v>539</v>
      </c>
      <c r="F27" s="112">
        <f>SUM(G27:K27)</f>
        <v>0</v>
      </c>
      <c r="G27" s="117"/>
      <c r="H27" s="117"/>
      <c r="I27" s="117"/>
      <c r="J27" s="117"/>
      <c r="K27" s="117"/>
      <c r="L27" s="112">
        <f>SUM(M27:Q27)</f>
        <v>0</v>
      </c>
      <c r="M27" s="117"/>
      <c r="N27" s="117"/>
      <c r="O27" s="117"/>
      <c r="P27" s="117"/>
      <c r="Q27" s="117"/>
      <c r="R27" s="112">
        <f>SUM(S27:W27)</f>
        <v>0</v>
      </c>
      <c r="S27" s="117"/>
      <c r="T27" s="117"/>
      <c r="U27" s="117"/>
      <c r="V27" s="117"/>
      <c r="W27" s="117"/>
      <c r="X27" s="112">
        <f>SUM(Y27:AC27)</f>
        <v>0</v>
      </c>
      <c r="Y27" s="117"/>
      <c r="Z27" s="117"/>
      <c r="AA27" s="117"/>
      <c r="AB27" s="117"/>
      <c r="AC27" s="117"/>
      <c r="AD27" s="112">
        <f>SUM(AE27:AI27)</f>
        <v>0</v>
      </c>
      <c r="AE27" s="117"/>
      <c r="AF27" s="117"/>
      <c r="AG27" s="117"/>
      <c r="AH27" s="117"/>
      <c r="AI27" s="117"/>
      <c r="AJ27" s="112">
        <f>SUM(AK27:AO27)</f>
        <v>0</v>
      </c>
      <c r="AK27" s="117"/>
      <c r="AL27" s="117"/>
      <c r="AM27" s="117"/>
      <c r="AN27" s="117"/>
      <c r="AO27" s="117"/>
      <c r="AP27" s="112">
        <f>SUM(AQ27:AU27)</f>
        <v>0</v>
      </c>
      <c r="AQ27" s="117"/>
      <c r="AR27" s="117"/>
      <c r="AS27" s="117"/>
      <c r="AT27" s="117"/>
      <c r="AU27" s="117"/>
      <c r="AV27" s="112">
        <f>SUM(AW27:BA27)</f>
        <v>0</v>
      </c>
      <c r="AW27" s="117"/>
      <c r="AX27" s="117"/>
      <c r="AY27" s="117"/>
      <c r="AZ27" s="117"/>
      <c r="BA27" s="117"/>
      <c r="BB27" s="112">
        <f>SUM(BC27:BG27)</f>
        <v>0</v>
      </c>
      <c r="BC27" s="112">
        <f>SUM(G27,S27,AE27)</f>
        <v>0</v>
      </c>
      <c r="BD27" s="112">
        <f>SUM(H27,T27,AF27)</f>
        <v>0</v>
      </c>
      <c r="BE27" s="112">
        <f>SUM(I27,U27,AG27)</f>
        <v>0</v>
      </c>
      <c r="BF27" s="112">
        <f>SUM(J27,V27,AH27)</f>
        <v>0</v>
      </c>
      <c r="BG27" s="112">
        <f>SUM(K27,W27,AI27)</f>
        <v>0</v>
      </c>
      <c r="BH27" s="112">
        <f>SUM(BI27:BM27)</f>
        <v>0</v>
      </c>
      <c r="BI27" s="112">
        <f>SUM(M27,Y27,AK27)</f>
        <v>0</v>
      </c>
      <c r="BJ27" s="112">
        <f>SUM(N27,Z27,AL27)</f>
        <v>0</v>
      </c>
      <c r="BK27" s="112">
        <f>SUM(O27,AA27,AM27)</f>
        <v>0</v>
      </c>
      <c r="BL27" s="112">
        <f>SUM(P27,AB27,AN27)</f>
        <v>0</v>
      </c>
      <c r="BM27" s="112">
        <f>SUM(Q27,AC27,AO27)</f>
        <v>0</v>
      </c>
    </row>
    <row customHeight="1" ht="12">
      <c r="C28" s="121"/>
      <c r="D28" s="122" t="s">
        <v>285</v>
      </c>
      <c r="E28" s="119" t="s">
        <v>540</v>
      </c>
      <c r="F28" s="112">
        <f>SUM(G28:K28)</f>
        <v>0</v>
      </c>
      <c r="G28" s="117"/>
      <c r="H28" s="117"/>
      <c r="I28" s="117"/>
      <c r="J28" s="117"/>
      <c r="K28" s="117"/>
      <c r="L28" s="112">
        <f>SUM(M28:Q28)</f>
        <v>0</v>
      </c>
      <c r="M28" s="117"/>
      <c r="N28" s="117"/>
      <c r="O28" s="117"/>
      <c r="P28" s="117"/>
      <c r="Q28" s="117"/>
      <c r="R28" s="112">
        <f>SUM(S28:W28)</f>
        <v>0</v>
      </c>
      <c r="S28" s="117"/>
      <c r="T28" s="117"/>
      <c r="U28" s="117"/>
      <c r="V28" s="117"/>
      <c r="W28" s="117"/>
      <c r="X28" s="112">
        <f>SUM(Y28:AC28)</f>
        <v>0</v>
      </c>
      <c r="Y28" s="117"/>
      <c r="Z28" s="117"/>
      <c r="AA28" s="117"/>
      <c r="AB28" s="117"/>
      <c r="AC28" s="117"/>
      <c r="AD28" s="112">
        <f>SUM(AE28:AI28)</f>
        <v>0</v>
      </c>
      <c r="AE28" s="117"/>
      <c r="AF28" s="117"/>
      <c r="AG28" s="117"/>
      <c r="AH28" s="117"/>
      <c r="AI28" s="117"/>
      <c r="AJ28" s="112">
        <f>SUM(AK28:AO28)</f>
        <v>0</v>
      </c>
      <c r="AK28" s="117"/>
      <c r="AL28" s="117"/>
      <c r="AM28" s="117"/>
      <c r="AN28" s="117"/>
      <c r="AO28" s="117"/>
      <c r="AP28" s="112">
        <f>SUM(AQ28:AU28)</f>
        <v>0</v>
      </c>
      <c r="AQ28" s="117"/>
      <c r="AR28" s="117"/>
      <c r="AS28" s="117"/>
      <c r="AT28" s="117"/>
      <c r="AU28" s="117"/>
      <c r="AV28" s="112">
        <f>SUM(AW28:BA28)</f>
        <v>0</v>
      </c>
      <c r="AW28" s="117"/>
      <c r="AX28" s="117"/>
      <c r="AY28" s="117"/>
      <c r="AZ28" s="117"/>
      <c r="BA28" s="117"/>
      <c r="BB28" s="112">
        <f>SUM(BC28:BG28)</f>
        <v>0</v>
      </c>
      <c r="BC28" s="112">
        <f>SUM(G28,S28,AE28)</f>
        <v>0</v>
      </c>
      <c r="BD28" s="112">
        <f>SUM(H28,T28,AF28)</f>
        <v>0</v>
      </c>
      <c r="BE28" s="112">
        <f>SUM(I28,U28,AG28)</f>
        <v>0</v>
      </c>
      <c r="BF28" s="112">
        <f>SUM(J28,V28,AH28)</f>
        <v>0</v>
      </c>
      <c r="BG28" s="112">
        <f>SUM(K28,W28,AI28)</f>
        <v>0</v>
      </c>
      <c r="BH28" s="112">
        <f>SUM(BI28:BM28)</f>
        <v>0</v>
      </c>
      <c r="BI28" s="112">
        <f>SUM(M28,Y28,AK28)</f>
        <v>0</v>
      </c>
      <c r="BJ28" s="112">
        <f>SUM(N28,Z28,AL28)</f>
        <v>0</v>
      </c>
      <c r="BK28" s="112">
        <f>SUM(O28,AA28,AM28)</f>
        <v>0</v>
      </c>
      <c r="BL28" s="112">
        <f>SUM(P28,AB28,AN28)</f>
        <v>0</v>
      </c>
      <c r="BM28" s="112">
        <f>SUM(Q28,AC28,AO28)</f>
        <v>0</v>
      </c>
    </row>
    <row customHeight="1" ht="12">
      <c r="C29" s="121"/>
      <c r="D29" s="120" t="s">
        <v>287</v>
      </c>
      <c r="E29" s="119" t="s">
        <v>423</v>
      </c>
      <c r="F29" s="112">
        <f>SUM(G29:K29)</f>
        <v>0</v>
      </c>
      <c r="G29" s="117"/>
      <c r="H29" s="117"/>
      <c r="I29" s="117"/>
      <c r="J29" s="117"/>
      <c r="K29" s="117"/>
      <c r="L29" s="112">
        <f>SUM(M29:Q29)</f>
        <v>0</v>
      </c>
      <c r="M29" s="117"/>
      <c r="N29" s="117"/>
      <c r="O29" s="117"/>
      <c r="P29" s="117"/>
      <c r="Q29" s="117"/>
      <c r="R29" s="112">
        <f>SUM(S29:W29)</f>
        <v>0</v>
      </c>
      <c r="S29" s="117"/>
      <c r="T29" s="117"/>
      <c r="U29" s="117"/>
      <c r="V29" s="117"/>
      <c r="W29" s="117"/>
      <c r="X29" s="112">
        <f>SUM(Y29:AC29)</f>
        <v>0</v>
      </c>
      <c r="Y29" s="117"/>
      <c r="Z29" s="117"/>
      <c r="AA29" s="117"/>
      <c r="AB29" s="117"/>
      <c r="AC29" s="117"/>
      <c r="AD29" s="112">
        <f>SUM(AE29:AI29)</f>
        <v>0</v>
      </c>
      <c r="AE29" s="117"/>
      <c r="AF29" s="117"/>
      <c r="AG29" s="117"/>
      <c r="AH29" s="117"/>
      <c r="AI29" s="117"/>
      <c r="AJ29" s="112">
        <f>SUM(AK29:AO29)</f>
        <v>0</v>
      </c>
      <c r="AK29" s="117"/>
      <c r="AL29" s="117"/>
      <c r="AM29" s="117"/>
      <c r="AN29" s="117"/>
      <c r="AO29" s="117"/>
      <c r="AP29" s="112">
        <f>SUM(AQ29:AU29)</f>
        <v>0</v>
      </c>
      <c r="AQ29" s="117"/>
      <c r="AR29" s="117"/>
      <c r="AS29" s="117"/>
      <c r="AT29" s="117"/>
      <c r="AU29" s="117"/>
      <c r="AV29" s="112">
        <f>SUM(AW29:BA29)</f>
        <v>0</v>
      </c>
      <c r="AW29" s="117"/>
      <c r="AX29" s="117"/>
      <c r="AY29" s="117"/>
      <c r="AZ29" s="117"/>
      <c r="BA29" s="117"/>
      <c r="BB29" s="112">
        <f>SUM(BC29:BG29)</f>
        <v>0</v>
      </c>
      <c r="BC29" s="112">
        <f>SUM(G29,S29,AE29)</f>
        <v>0</v>
      </c>
      <c r="BD29" s="112">
        <f>SUM(H29,T29,AF29)</f>
        <v>0</v>
      </c>
      <c r="BE29" s="112">
        <f>SUM(I29,U29,AG29)</f>
        <v>0</v>
      </c>
      <c r="BF29" s="112">
        <f>SUM(J29,V29,AH29)</f>
        <v>0</v>
      </c>
      <c r="BG29" s="112">
        <f>SUM(K29,W29,AI29)</f>
        <v>0</v>
      </c>
      <c r="BH29" s="112">
        <f>SUM(BI29:BM29)</f>
        <v>0</v>
      </c>
      <c r="BI29" s="112">
        <f>SUM(M29,Y29,AK29)</f>
        <v>0</v>
      </c>
      <c r="BJ29" s="112">
        <f>SUM(N29,Z29,AL29)</f>
        <v>0</v>
      </c>
      <c r="BK29" s="112">
        <f>SUM(O29,AA29,AM29)</f>
        <v>0</v>
      </c>
      <c r="BL29" s="112">
        <f>SUM(P29,AB29,AN29)</f>
        <v>0</v>
      </c>
      <c r="BM29" s="112">
        <f>SUM(Q29,AC29,AO29)</f>
        <v>0</v>
      </c>
    </row>
    <row customHeight="1" ht="12">
      <c r="C30" s="121"/>
      <c r="D30" s="120" t="s">
        <v>289</v>
      </c>
      <c r="E30" s="119" t="s">
        <v>541</v>
      </c>
      <c r="F30" s="112">
        <f>SUM(G30:K30)</f>
        <v>0</v>
      </c>
      <c r="G30" s="117"/>
      <c r="H30" s="117"/>
      <c r="I30" s="117"/>
      <c r="J30" s="117"/>
      <c r="K30" s="117"/>
      <c r="L30" s="112">
        <f>SUM(M30:Q30)</f>
        <v>0</v>
      </c>
      <c r="M30" s="117"/>
      <c r="N30" s="117"/>
      <c r="O30" s="117"/>
      <c r="P30" s="117"/>
      <c r="Q30" s="117"/>
      <c r="R30" s="112">
        <f>SUM(S30:W30)</f>
        <v>0</v>
      </c>
      <c r="S30" s="117"/>
      <c r="T30" s="117"/>
      <c r="U30" s="117"/>
      <c r="V30" s="117"/>
      <c r="W30" s="117"/>
      <c r="X30" s="112">
        <f>SUM(Y30:AC30)</f>
        <v>0</v>
      </c>
      <c r="Y30" s="117"/>
      <c r="Z30" s="117"/>
      <c r="AA30" s="117"/>
      <c r="AB30" s="117"/>
      <c r="AC30" s="117"/>
      <c r="AD30" s="112">
        <f>SUM(AE30:AI30)</f>
        <v>0</v>
      </c>
      <c r="AE30" s="117"/>
      <c r="AF30" s="117"/>
      <c r="AG30" s="117"/>
      <c r="AH30" s="117"/>
      <c r="AI30" s="117"/>
      <c r="AJ30" s="112">
        <f>SUM(AK30:AO30)</f>
        <v>0</v>
      </c>
      <c r="AK30" s="117"/>
      <c r="AL30" s="117"/>
      <c r="AM30" s="117"/>
      <c r="AN30" s="117"/>
      <c r="AO30" s="117"/>
      <c r="AP30" s="112">
        <f>SUM(AQ30:AU30)</f>
        <v>0</v>
      </c>
      <c r="AQ30" s="117"/>
      <c r="AR30" s="117"/>
      <c r="AS30" s="117"/>
      <c r="AT30" s="117"/>
      <c r="AU30" s="117"/>
      <c r="AV30" s="112">
        <f>SUM(AW30:BA30)</f>
        <v>0</v>
      </c>
      <c r="AW30" s="117"/>
      <c r="AX30" s="117"/>
      <c r="AY30" s="117"/>
      <c r="AZ30" s="117"/>
      <c r="BA30" s="117"/>
      <c r="BB30" s="112">
        <f>SUM(BC30:BG30)</f>
        <v>0</v>
      </c>
      <c r="BC30" s="112">
        <f>SUM(G30,S30,AE30)</f>
        <v>0</v>
      </c>
      <c r="BD30" s="112">
        <f>SUM(H30,T30,AF30)</f>
        <v>0</v>
      </c>
      <c r="BE30" s="112">
        <f>SUM(I30,U30,AG30)</f>
        <v>0</v>
      </c>
      <c r="BF30" s="112">
        <f>SUM(J30,V30,AH30)</f>
        <v>0</v>
      </c>
      <c r="BG30" s="112">
        <f>SUM(K30,W30,AI30)</f>
        <v>0</v>
      </c>
      <c r="BH30" s="112">
        <f>SUM(BI30:BM30)</f>
        <v>0</v>
      </c>
      <c r="BI30" s="112">
        <f>SUM(M30,Y30,AK30)</f>
        <v>0</v>
      </c>
      <c r="BJ30" s="112">
        <f>SUM(N30,Z30,AL30)</f>
        <v>0</v>
      </c>
      <c r="BK30" s="112">
        <f>SUM(O30,AA30,AM30)</f>
        <v>0</v>
      </c>
      <c r="BL30" s="112">
        <f>SUM(P30,AB30,AN30)</f>
        <v>0</v>
      </c>
      <c r="BM30" s="112">
        <f>SUM(Q30,AC30,AO30)</f>
        <v>0</v>
      </c>
    </row>
    <row customHeight="1" ht="12">
      <c r="C31" s="121"/>
      <c r="D31" s="120" t="s">
        <v>291</v>
      </c>
      <c r="E31" s="119" t="s">
        <v>542</v>
      </c>
      <c r="F31" s="112">
        <f>SUM(G31:K31)</f>
        <v>0</v>
      </c>
      <c r="G31" s="117"/>
      <c r="H31" s="117"/>
      <c r="I31" s="117"/>
      <c r="J31" s="117"/>
      <c r="K31" s="117"/>
      <c r="L31" s="112">
        <f>SUM(M31:Q31)</f>
        <v>0</v>
      </c>
      <c r="M31" s="117"/>
      <c r="N31" s="117"/>
      <c r="O31" s="117"/>
      <c r="P31" s="117"/>
      <c r="Q31" s="117"/>
      <c r="R31" s="112">
        <f>SUM(S31:W31)</f>
        <v>0</v>
      </c>
      <c r="S31" s="117"/>
      <c r="T31" s="117"/>
      <c r="U31" s="117"/>
      <c r="V31" s="117"/>
      <c r="W31" s="117"/>
      <c r="X31" s="112">
        <f>SUM(Y31:AC31)</f>
        <v>0</v>
      </c>
      <c r="Y31" s="117"/>
      <c r="Z31" s="117"/>
      <c r="AA31" s="117"/>
      <c r="AB31" s="117"/>
      <c r="AC31" s="117"/>
      <c r="AD31" s="112">
        <f>SUM(AE31:AI31)</f>
        <v>0</v>
      </c>
      <c r="AE31" s="117"/>
      <c r="AF31" s="117"/>
      <c r="AG31" s="117"/>
      <c r="AH31" s="117"/>
      <c r="AI31" s="117"/>
      <c r="AJ31" s="112">
        <f>SUM(AK31:AO31)</f>
        <v>0</v>
      </c>
      <c r="AK31" s="117"/>
      <c r="AL31" s="117"/>
      <c r="AM31" s="117"/>
      <c r="AN31" s="117"/>
      <c r="AO31" s="117"/>
      <c r="AP31" s="112">
        <f>SUM(AQ31:AU31)</f>
        <v>0</v>
      </c>
      <c r="AQ31" s="117"/>
      <c r="AR31" s="117"/>
      <c r="AS31" s="117"/>
      <c r="AT31" s="117"/>
      <c r="AU31" s="117"/>
      <c r="AV31" s="112">
        <f>SUM(AW31:BA31)</f>
        <v>0</v>
      </c>
      <c r="AW31" s="117"/>
      <c r="AX31" s="117"/>
      <c r="AY31" s="117"/>
      <c r="AZ31" s="117"/>
      <c r="BA31" s="117"/>
      <c r="BB31" s="112">
        <f>SUM(BC31:BG31)</f>
        <v>0</v>
      </c>
      <c r="BC31" s="112">
        <f>SUM(G31,S31,AE31)</f>
        <v>0</v>
      </c>
      <c r="BD31" s="112">
        <f>SUM(H31,T31,AF31)</f>
        <v>0</v>
      </c>
      <c r="BE31" s="112">
        <f>SUM(I31,U31,AG31)</f>
        <v>0</v>
      </c>
      <c r="BF31" s="112">
        <f>SUM(J31,V31,AH31)</f>
        <v>0</v>
      </c>
      <c r="BG31" s="112">
        <f>SUM(K31,W31,AI31)</f>
        <v>0</v>
      </c>
      <c r="BH31" s="112">
        <f>SUM(BI31:BM31)</f>
        <v>0</v>
      </c>
      <c r="BI31" s="112">
        <f>SUM(M31,Y31,AK31)</f>
        <v>0</v>
      </c>
      <c r="BJ31" s="112">
        <f>SUM(N31,Z31,AL31)</f>
        <v>0</v>
      </c>
      <c r="BK31" s="112">
        <f>SUM(O31,AA31,AM31)</f>
        <v>0</v>
      </c>
      <c r="BL31" s="112">
        <f>SUM(P31,AB31,AN31)</f>
        <v>0</v>
      </c>
      <c r="BM31" s="112">
        <f>SUM(Q31,AC31,AO31)</f>
        <v>0</v>
      </c>
    </row>
    <row customHeight="1" ht="12">
      <c r="C32" s="121"/>
      <c r="D32" s="120" t="s">
        <v>293</v>
      </c>
      <c r="E32" s="119" t="s">
        <v>543</v>
      </c>
      <c r="F32" s="112">
        <f>SUM(G32:K32)</f>
        <v>0</v>
      </c>
      <c r="G32" s="117"/>
      <c r="H32" s="117"/>
      <c r="I32" s="117"/>
      <c r="J32" s="117"/>
      <c r="K32" s="117"/>
      <c r="L32" s="112">
        <f>SUM(M32:Q32)</f>
        <v>0</v>
      </c>
      <c r="M32" s="117"/>
      <c r="N32" s="117"/>
      <c r="O32" s="117"/>
      <c r="P32" s="117"/>
      <c r="Q32" s="117"/>
      <c r="R32" s="112">
        <f>SUM(S32:W32)</f>
        <v>0</v>
      </c>
      <c r="S32" s="117"/>
      <c r="T32" s="117"/>
      <c r="U32" s="117"/>
      <c r="V32" s="117"/>
      <c r="W32" s="117"/>
      <c r="X32" s="112">
        <f>SUM(Y32:AC32)</f>
        <v>0</v>
      </c>
      <c r="Y32" s="117"/>
      <c r="Z32" s="117"/>
      <c r="AA32" s="117"/>
      <c r="AB32" s="117"/>
      <c r="AC32" s="117"/>
      <c r="AD32" s="112">
        <f>SUM(AE32:AI32)</f>
        <v>0</v>
      </c>
      <c r="AE32" s="117"/>
      <c r="AF32" s="117"/>
      <c r="AG32" s="117"/>
      <c r="AH32" s="117"/>
      <c r="AI32" s="117"/>
      <c r="AJ32" s="112">
        <f>SUM(AK32:AO32)</f>
        <v>0</v>
      </c>
      <c r="AK32" s="117"/>
      <c r="AL32" s="117"/>
      <c r="AM32" s="117"/>
      <c r="AN32" s="117"/>
      <c r="AO32" s="117"/>
      <c r="AP32" s="112">
        <f>SUM(AQ32:AU32)</f>
        <v>0</v>
      </c>
      <c r="AQ32" s="117"/>
      <c r="AR32" s="117"/>
      <c r="AS32" s="117"/>
      <c r="AT32" s="117"/>
      <c r="AU32" s="117"/>
      <c r="AV32" s="112">
        <f>SUM(AW32:BA32)</f>
        <v>0</v>
      </c>
      <c r="AW32" s="117"/>
      <c r="AX32" s="117"/>
      <c r="AY32" s="117"/>
      <c r="AZ32" s="117"/>
      <c r="BA32" s="117"/>
      <c r="BB32" s="112">
        <f>SUM(BC32:BG32)</f>
        <v>0</v>
      </c>
      <c r="BC32" s="112">
        <f>SUM(G32,S32,AE32)</f>
        <v>0</v>
      </c>
      <c r="BD32" s="112">
        <f>SUM(H32,T32,AF32)</f>
        <v>0</v>
      </c>
      <c r="BE32" s="112">
        <f>SUM(I32,U32,AG32)</f>
        <v>0</v>
      </c>
      <c r="BF32" s="112">
        <f>SUM(J32,V32,AH32)</f>
        <v>0</v>
      </c>
      <c r="BG32" s="112">
        <f>SUM(K32,W32,AI32)</f>
        <v>0</v>
      </c>
      <c r="BH32" s="112">
        <f>SUM(BI32:BM32)</f>
        <v>0</v>
      </c>
      <c r="BI32" s="112">
        <f>SUM(M32,Y32,AK32)</f>
        <v>0</v>
      </c>
      <c r="BJ32" s="112">
        <f>SUM(N32,Z32,AL32)</f>
        <v>0</v>
      </c>
      <c r="BK32" s="112">
        <f>SUM(O32,AA32,AM32)</f>
        <v>0</v>
      </c>
      <c r="BL32" s="112">
        <f>SUM(P32,AB32,AN32)</f>
        <v>0</v>
      </c>
      <c r="BM32" s="112">
        <f>SUM(Q32,AC32,AO32)</f>
        <v>0</v>
      </c>
    </row>
    <row customHeight="1" ht="12">
      <c r="C33" s="121"/>
      <c r="D33" s="120" t="s">
        <v>295</v>
      </c>
      <c r="E33" s="119" t="s">
        <v>544</v>
      </c>
      <c r="F33" s="112">
        <f>SUM(G33:K33)</f>
        <v>0</v>
      </c>
      <c r="G33" s="117"/>
      <c r="H33" s="117"/>
      <c r="I33" s="117"/>
      <c r="J33" s="117"/>
      <c r="K33" s="117"/>
      <c r="L33" s="112">
        <f>SUM(M33:Q33)</f>
        <v>0</v>
      </c>
      <c r="M33" s="117"/>
      <c r="N33" s="117"/>
      <c r="O33" s="117"/>
      <c r="P33" s="117"/>
      <c r="Q33" s="117"/>
      <c r="R33" s="112">
        <f>SUM(S33:W33)</f>
        <v>0</v>
      </c>
      <c r="S33" s="117"/>
      <c r="T33" s="117"/>
      <c r="U33" s="117"/>
      <c r="V33" s="117"/>
      <c r="W33" s="117"/>
      <c r="X33" s="112">
        <f>SUM(Y33:AC33)</f>
        <v>0</v>
      </c>
      <c r="Y33" s="117"/>
      <c r="Z33" s="117"/>
      <c r="AA33" s="117"/>
      <c r="AB33" s="117"/>
      <c r="AC33" s="117"/>
      <c r="AD33" s="112">
        <f>SUM(AE33:AI33)</f>
        <v>0</v>
      </c>
      <c r="AE33" s="117"/>
      <c r="AF33" s="117"/>
      <c r="AG33" s="117"/>
      <c r="AH33" s="117"/>
      <c r="AI33" s="117"/>
      <c r="AJ33" s="112">
        <f>SUM(AK33:AO33)</f>
        <v>0</v>
      </c>
      <c r="AK33" s="117"/>
      <c r="AL33" s="117"/>
      <c r="AM33" s="117"/>
      <c r="AN33" s="117"/>
      <c r="AO33" s="117"/>
      <c r="AP33" s="112">
        <f>SUM(AQ33:AU33)</f>
        <v>0</v>
      </c>
      <c r="AQ33" s="117"/>
      <c r="AR33" s="117"/>
      <c r="AS33" s="117"/>
      <c r="AT33" s="117"/>
      <c r="AU33" s="117"/>
      <c r="AV33" s="112">
        <f>SUM(AW33:BA33)</f>
        <v>0</v>
      </c>
      <c r="AW33" s="117"/>
      <c r="AX33" s="117"/>
      <c r="AY33" s="117"/>
      <c r="AZ33" s="117"/>
      <c r="BA33" s="117"/>
      <c r="BB33" s="112">
        <f>SUM(BC33:BG33)</f>
        <v>0</v>
      </c>
      <c r="BC33" s="112">
        <f>SUM(G33,S33,AE33)</f>
        <v>0</v>
      </c>
      <c r="BD33" s="112">
        <f>SUM(H33,T33,AF33)</f>
        <v>0</v>
      </c>
      <c r="BE33" s="112">
        <f>SUM(I33,U33,AG33)</f>
        <v>0</v>
      </c>
      <c r="BF33" s="112">
        <f>SUM(J33,V33,AH33)</f>
        <v>0</v>
      </c>
      <c r="BG33" s="112">
        <f>SUM(K33,W33,AI33)</f>
        <v>0</v>
      </c>
      <c r="BH33" s="112">
        <f>SUM(BI33:BM33)</f>
        <v>0</v>
      </c>
      <c r="BI33" s="112">
        <f>SUM(M33,Y33,AK33)</f>
        <v>0</v>
      </c>
      <c r="BJ33" s="112">
        <f>SUM(N33,Z33,AL33)</f>
        <v>0</v>
      </c>
      <c r="BK33" s="112">
        <f>SUM(O33,AA33,AM33)</f>
        <v>0</v>
      </c>
      <c r="BL33" s="112">
        <f>SUM(P33,AB33,AN33)</f>
        <v>0</v>
      </c>
      <c r="BM33" s="112">
        <f>SUM(Q33,AC33,AO33)</f>
        <v>0</v>
      </c>
    </row>
    <row customHeight="1" ht="12">
      <c r="C34" s="121"/>
      <c r="D34" s="120" t="s">
        <v>297</v>
      </c>
      <c r="E34" s="119" t="s">
        <v>545</v>
      </c>
      <c r="F34" s="112">
        <f>SUM(G34:K34)</f>
        <v>0</v>
      </c>
      <c r="G34" s="117"/>
      <c r="H34" s="117"/>
      <c r="I34" s="117"/>
      <c r="J34" s="117"/>
      <c r="K34" s="117"/>
      <c r="L34" s="112">
        <f>SUM(M34:Q34)</f>
        <v>0</v>
      </c>
      <c r="M34" s="117"/>
      <c r="N34" s="117"/>
      <c r="O34" s="117"/>
      <c r="P34" s="117"/>
      <c r="Q34" s="117"/>
      <c r="R34" s="112">
        <f>SUM(S34:W34)</f>
        <v>0</v>
      </c>
      <c r="S34" s="117"/>
      <c r="T34" s="117"/>
      <c r="U34" s="117"/>
      <c r="V34" s="117"/>
      <c r="W34" s="117"/>
      <c r="X34" s="112">
        <f>SUM(Y34:AC34)</f>
        <v>0</v>
      </c>
      <c r="Y34" s="117"/>
      <c r="Z34" s="117"/>
      <c r="AA34" s="117"/>
      <c r="AB34" s="117"/>
      <c r="AC34" s="117"/>
      <c r="AD34" s="112">
        <f>SUM(AE34:AI34)</f>
        <v>0</v>
      </c>
      <c r="AE34" s="117"/>
      <c r="AF34" s="117"/>
      <c r="AG34" s="117"/>
      <c r="AH34" s="117"/>
      <c r="AI34" s="117"/>
      <c r="AJ34" s="112">
        <f>SUM(AK34:AO34)</f>
        <v>0</v>
      </c>
      <c r="AK34" s="117"/>
      <c r="AL34" s="117"/>
      <c r="AM34" s="117"/>
      <c r="AN34" s="117"/>
      <c r="AO34" s="117"/>
      <c r="AP34" s="112">
        <f>SUM(AQ34:AU34)</f>
        <v>0</v>
      </c>
      <c r="AQ34" s="117"/>
      <c r="AR34" s="117"/>
      <c r="AS34" s="117"/>
      <c r="AT34" s="117"/>
      <c r="AU34" s="117"/>
      <c r="AV34" s="112">
        <f>SUM(AW34:BA34)</f>
        <v>0</v>
      </c>
      <c r="AW34" s="117"/>
      <c r="AX34" s="117"/>
      <c r="AY34" s="117"/>
      <c r="AZ34" s="117"/>
      <c r="BA34" s="117"/>
      <c r="BB34" s="112">
        <f>SUM(BC34:BG34)</f>
        <v>0</v>
      </c>
      <c r="BC34" s="112">
        <f>SUM(G34,S34,AE34)</f>
        <v>0</v>
      </c>
      <c r="BD34" s="112">
        <f>SUM(H34,T34,AF34)</f>
        <v>0</v>
      </c>
      <c r="BE34" s="112">
        <f>SUM(I34,U34,AG34)</f>
        <v>0</v>
      </c>
      <c r="BF34" s="112">
        <f>SUM(J34,V34,AH34)</f>
        <v>0</v>
      </c>
      <c r="BG34" s="112">
        <f>SUM(K34,W34,AI34)</f>
        <v>0</v>
      </c>
      <c r="BH34" s="112">
        <f>SUM(BI34:BM34)</f>
        <v>0</v>
      </c>
      <c r="BI34" s="112">
        <f>SUM(M34,Y34,AK34)</f>
        <v>0</v>
      </c>
      <c r="BJ34" s="112">
        <f>SUM(N34,Z34,AL34)</f>
        <v>0</v>
      </c>
      <c r="BK34" s="112">
        <f>SUM(O34,AA34,AM34)</f>
        <v>0</v>
      </c>
      <c r="BL34" s="112">
        <f>SUM(P34,AB34,AN34)</f>
        <v>0</v>
      </c>
      <c r="BM34" s="112">
        <f>SUM(Q34,AC34,AO34)</f>
        <v>0</v>
      </c>
    </row>
    <row customHeight="1" ht="12">
      <c r="C35" s="121"/>
      <c r="D35" s="120" t="s">
        <v>299</v>
      </c>
      <c r="E35" s="119" t="s">
        <v>546</v>
      </c>
      <c r="F35" s="112">
        <f>SUM(G35:K35)</f>
        <v>0</v>
      </c>
      <c r="G35" s="117"/>
      <c r="H35" s="117"/>
      <c r="I35" s="117"/>
      <c r="J35" s="117"/>
      <c r="K35" s="117"/>
      <c r="L35" s="112">
        <f>SUM(M35:Q35)</f>
        <v>0</v>
      </c>
      <c r="M35" s="117"/>
      <c r="N35" s="117"/>
      <c r="O35" s="117"/>
      <c r="P35" s="117"/>
      <c r="Q35" s="117"/>
      <c r="R35" s="112">
        <f>SUM(S35:W35)</f>
        <v>0</v>
      </c>
      <c r="S35" s="117"/>
      <c r="T35" s="117"/>
      <c r="U35" s="117"/>
      <c r="V35" s="117"/>
      <c r="W35" s="117"/>
      <c r="X35" s="112">
        <f>SUM(Y35:AC35)</f>
        <v>0</v>
      </c>
      <c r="Y35" s="117"/>
      <c r="Z35" s="117"/>
      <c r="AA35" s="117"/>
      <c r="AB35" s="117"/>
      <c r="AC35" s="117"/>
      <c r="AD35" s="112">
        <f>SUM(AE35:AI35)</f>
        <v>0</v>
      </c>
      <c r="AE35" s="117"/>
      <c r="AF35" s="117"/>
      <c r="AG35" s="117"/>
      <c r="AH35" s="117"/>
      <c r="AI35" s="117"/>
      <c r="AJ35" s="112">
        <f>SUM(AK35:AO35)</f>
        <v>0</v>
      </c>
      <c r="AK35" s="117"/>
      <c r="AL35" s="117"/>
      <c r="AM35" s="117"/>
      <c r="AN35" s="117"/>
      <c r="AO35" s="117"/>
      <c r="AP35" s="112">
        <f>SUM(AQ35:AU35)</f>
        <v>0</v>
      </c>
      <c r="AQ35" s="117"/>
      <c r="AR35" s="117"/>
      <c r="AS35" s="117"/>
      <c r="AT35" s="117"/>
      <c r="AU35" s="117"/>
      <c r="AV35" s="112">
        <f>SUM(AW35:BA35)</f>
        <v>0</v>
      </c>
      <c r="AW35" s="117"/>
      <c r="AX35" s="117"/>
      <c r="AY35" s="117"/>
      <c r="AZ35" s="117"/>
      <c r="BA35" s="117"/>
      <c r="BB35" s="112">
        <f>SUM(BC35:BG35)</f>
        <v>0</v>
      </c>
      <c r="BC35" s="112">
        <f>SUM(G35,S35,AE35)</f>
        <v>0</v>
      </c>
      <c r="BD35" s="112">
        <f>SUM(H35,T35,AF35)</f>
        <v>0</v>
      </c>
      <c r="BE35" s="112">
        <f>SUM(I35,U35,AG35)</f>
        <v>0</v>
      </c>
      <c r="BF35" s="112">
        <f>SUM(J35,V35,AH35)</f>
        <v>0</v>
      </c>
      <c r="BG35" s="112">
        <f>SUM(K35,W35,AI35)</f>
        <v>0</v>
      </c>
      <c r="BH35" s="112">
        <f>SUM(BI35:BM35)</f>
        <v>0</v>
      </c>
      <c r="BI35" s="112">
        <f>SUM(M35,Y35,AK35)</f>
        <v>0</v>
      </c>
      <c r="BJ35" s="112">
        <f>SUM(N35,Z35,AL35)</f>
        <v>0</v>
      </c>
      <c r="BK35" s="112">
        <f>SUM(O35,AA35,AM35)</f>
        <v>0</v>
      </c>
      <c r="BL35" s="112">
        <f>SUM(P35,AB35,AN35)</f>
        <v>0</v>
      </c>
      <c r="BM35" s="112">
        <f>SUM(Q35,AC35,AO35)</f>
        <v>0</v>
      </c>
    </row>
    <row customHeight="1" ht="10.5" hidden="1"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</row>
    <row customHeight="1" ht="10.5" hidden="1"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</row>
    <row customHeight="1" ht="10.5" hidden="1"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</row>
    <row s="115" customFormat="1" customHeight="1" ht="45">
      <c r="C39" s="115"/>
      <c r="D39" s="114" t="s">
        <v>547</v>
      </c>
      <c r="E39" s="113" t="s">
        <v>321</v>
      </c>
      <c r="F39" s="118">
        <f>SUM(G39:K39)</f>
        <v>0</v>
      </c>
      <c r="G39" s="118">
        <f>G18</f>
        <v>0</v>
      </c>
      <c r="H39" s="118">
        <f>H18</f>
        <v>0</v>
      </c>
      <c r="I39" s="118">
        <f>I18</f>
        <v>0</v>
      </c>
      <c r="J39" s="118">
        <f>J18</f>
        <v>0</v>
      </c>
      <c r="K39" s="118">
        <f>K18</f>
        <v>0</v>
      </c>
      <c r="L39" s="118">
        <f>SUM(M39:Q39)</f>
        <v>0</v>
      </c>
      <c r="M39" s="118">
        <f>M18</f>
        <v>0</v>
      </c>
      <c r="N39" s="118">
        <f>N18</f>
        <v>0</v>
      </c>
      <c r="O39" s="118">
        <f>O18</f>
        <v>0</v>
      </c>
      <c r="P39" s="118">
        <f>P18</f>
        <v>0</v>
      </c>
      <c r="Q39" s="118">
        <f>Q18</f>
        <v>0</v>
      </c>
      <c r="R39" s="118">
        <f>SUM(S39:W39)</f>
        <v>0</v>
      </c>
      <c r="S39" s="118">
        <f>S18</f>
        <v>0</v>
      </c>
      <c r="T39" s="118">
        <f>T18</f>
        <v>0</v>
      </c>
      <c r="U39" s="118">
        <f>U18</f>
        <v>0</v>
      </c>
      <c r="V39" s="118">
        <f>V18</f>
        <v>0</v>
      </c>
      <c r="W39" s="118">
        <f>W18</f>
        <v>0</v>
      </c>
      <c r="X39" s="118">
        <f>SUM(Y39:AC39)</f>
        <v>0</v>
      </c>
      <c r="Y39" s="118">
        <f>Y18</f>
        <v>0</v>
      </c>
      <c r="Z39" s="118">
        <f>Z18</f>
        <v>0</v>
      </c>
      <c r="AA39" s="118">
        <f>AA18</f>
        <v>0</v>
      </c>
      <c r="AB39" s="118">
        <f>AB18</f>
        <v>0</v>
      </c>
      <c r="AC39" s="118">
        <f>AC18</f>
        <v>0</v>
      </c>
      <c r="AD39" s="118">
        <f>SUM(AE39:AI39)</f>
        <v>0</v>
      </c>
      <c r="AE39" s="118">
        <f>AE18</f>
        <v>0</v>
      </c>
      <c r="AF39" s="118">
        <f>AF18</f>
        <v>0</v>
      </c>
      <c r="AG39" s="118">
        <f>AG18</f>
        <v>0</v>
      </c>
      <c r="AH39" s="118">
        <f>AH18</f>
        <v>0</v>
      </c>
      <c r="AI39" s="118">
        <f>AI18</f>
        <v>0</v>
      </c>
      <c r="AJ39" s="118">
        <f>SUM(AK39:AO39)</f>
        <v>0</v>
      </c>
      <c r="AK39" s="118">
        <f>AK18</f>
        <v>0</v>
      </c>
      <c r="AL39" s="118">
        <f>AL18</f>
        <v>0</v>
      </c>
      <c r="AM39" s="118">
        <f>AM18</f>
        <v>0</v>
      </c>
      <c r="AN39" s="118">
        <f>AN18</f>
        <v>0</v>
      </c>
      <c r="AO39" s="118">
        <f>AO18</f>
        <v>0</v>
      </c>
      <c r="AP39" s="118">
        <f>SUM(AQ39:AU39)</f>
        <v>0</v>
      </c>
      <c r="AQ39" s="118">
        <f>AQ18</f>
        <v>0</v>
      </c>
      <c r="AR39" s="118">
        <f>AR18</f>
        <v>0</v>
      </c>
      <c r="AS39" s="118">
        <f>AS18</f>
        <v>0</v>
      </c>
      <c r="AT39" s="118">
        <f>AT18</f>
        <v>0</v>
      </c>
      <c r="AU39" s="118">
        <f>AU18</f>
        <v>0</v>
      </c>
      <c r="AV39" s="118">
        <f>SUM(AW39:BA39)</f>
        <v>0</v>
      </c>
      <c r="AW39" s="118">
        <f>AW18</f>
        <v>0</v>
      </c>
      <c r="AX39" s="118">
        <f>AX18</f>
        <v>0</v>
      </c>
      <c r="AY39" s="118">
        <f>AY18</f>
        <v>0</v>
      </c>
      <c r="AZ39" s="118">
        <f>AZ18</f>
        <v>0</v>
      </c>
      <c r="BA39" s="118">
        <f>BA18</f>
        <v>0</v>
      </c>
      <c r="BB39" s="118">
        <f>SUM(BC39:BG39)</f>
        <v>0</v>
      </c>
      <c r="BC39" s="118">
        <f>BC18</f>
        <v>0</v>
      </c>
      <c r="BD39" s="118">
        <f>BD18</f>
        <v>0</v>
      </c>
      <c r="BE39" s="118">
        <f>BE18</f>
        <v>0</v>
      </c>
      <c r="BF39" s="118">
        <f>BF18</f>
        <v>0</v>
      </c>
      <c r="BG39" s="118">
        <f>BG18</f>
        <v>0</v>
      </c>
      <c r="BH39" s="118">
        <f>SUM(BI39:BM39)</f>
        <v>0</v>
      </c>
      <c r="BI39" s="118">
        <f>BI18</f>
        <v>0</v>
      </c>
      <c r="BJ39" s="118">
        <f>BJ18</f>
        <v>0</v>
      </c>
      <c r="BK39" s="118">
        <f>BK18</f>
        <v>0</v>
      </c>
      <c r="BL39" s="118">
        <f>BL18</f>
        <v>0</v>
      </c>
      <c r="BM39" s="118">
        <f>BM18</f>
        <v>0</v>
      </c>
    </row>
  </sheetData>
  <sheetProtection formatColumns="0" formatRows="0" sort="0" autoFilter="0" insertRows="0" deleteRows="0" deleteColumns="0"/>
  <mergeCells count="37">
    <mergeCell ref="BH11:BM11"/>
    <mergeCell ref="BB13:BB14"/>
    <mergeCell ref="BH13:BH14"/>
    <mergeCell ref="AP13:AP14"/>
    <mergeCell ref="AV13:AV14"/>
    <mergeCell ref="BH12:BM12"/>
    <mergeCell ref="BB12:BG12"/>
    <mergeCell ref="BI13:BM13"/>
    <mergeCell ref="BC13:BG13"/>
    <mergeCell ref="X11:AC11"/>
    <mergeCell ref="AJ11:AO11"/>
    <mergeCell ref="AV11:BA11"/>
    <mergeCell ref="L11:Q11"/>
    <mergeCell ref="R13:R14"/>
    <mergeCell ref="X13:X14"/>
    <mergeCell ref="AD13:AD14"/>
    <mergeCell ref="AJ13:AJ14"/>
    <mergeCell ref="R12:W12"/>
    <mergeCell ref="S13:W13"/>
    <mergeCell ref="Y13:AC13"/>
    <mergeCell ref="AE13:AI13"/>
    <mergeCell ref="AK13:AO13"/>
    <mergeCell ref="AQ13:AU13"/>
    <mergeCell ref="AW13:BA13"/>
    <mergeCell ref="X12:AC12"/>
    <mergeCell ref="AD12:AI12"/>
    <mergeCell ref="AJ12:AO12"/>
    <mergeCell ref="AP12:AU12"/>
    <mergeCell ref="AV12:BA12"/>
    <mergeCell ref="D12:D16"/>
    <mergeCell ref="E12:E16"/>
    <mergeCell ref="F12:K12"/>
    <mergeCell ref="L12:Q12"/>
    <mergeCell ref="F13:F14"/>
    <mergeCell ref="L13:L14"/>
    <mergeCell ref="G13:K13"/>
    <mergeCell ref="M13:Q13"/>
  </mergeCells>
  <printOptions horizontalCentered="1"/>
  <pageMargins left="0.24" right="0.24" top="0.24" bottom="0.24" header="0.24" footer="0.24"/>
  <pageSetup paperSize="9" scale="22" fitToHeight="0" pageOrder="downThenOver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BFE0948-14F4-B378-3976-2CFC3B194403}" mc:Ignorable="x14ac xr xr2 xr3">
  <sheetPr>
    <tabColor rgb="FF008000"/>
    <pageSetUpPr fitToPage="1"/>
  </sheetPr>
  <dimension ref="A1:M39"/>
  <sheetViews>
    <sheetView showGridLines="0" workbookViewId="0">
      <pane xSplit="5" ySplit="17" topLeftCell="F22" activePane="bottomRight" state="frozen"/>
      <selection pane="bottomLeft" activeCell="A18" sqref="A18"/>
      <selection pane="topRight" activeCell="F1" sqref="F1"/>
      <selection pane="bottomRight" activeCell="F33" sqref="F33"/>
    </sheetView>
  </sheetViews>
  <sheetFormatPr customHeight="1" defaultRowHeight="10.5"/>
  <cols>
    <col min="1" max="2" style="189" width="4.7109375" hidden="1" customWidth="1"/>
    <col min="3" max="3" style="189" width="2.7109375" customWidth="1"/>
    <col min="4" max="4" style="189" width="70.7109375" customWidth="1"/>
    <col min="5" max="5" style="189" width="6.7109375" customWidth="1"/>
    <col min="6" max="13" style="189" width="21.7109375" customWidth="1"/>
  </cols>
  <sheetData>
    <row customHeight="1" ht="10.5" hidden="1"/>
    <row customHeight="1" ht="10.5" hidden="1"/>
    <row customHeight="1" ht="10.5" hidden="1">
      <c r="F3" s="208" t="s">
        <v>548</v>
      </c>
      <c r="G3" s="208" t="s">
        <v>549</v>
      </c>
      <c r="H3" s="208" t="s">
        <v>550</v>
      </c>
      <c r="I3" s="208" t="s">
        <v>551</v>
      </c>
      <c r="J3" s="208" t="s">
        <v>552</v>
      </c>
      <c r="K3" s="208" t="s">
        <v>553</v>
      </c>
      <c r="L3" s="211" t="s">
        <v>554</v>
      </c>
      <c r="M3" s="211" t="s">
        <v>555</v>
      </c>
    </row>
    <row customHeight="1" ht="10.5" hidden="1">
      <c r="A4" s="140"/>
      <c r="E4" s="139"/>
      <c r="F4" s="139"/>
      <c r="G4" s="139"/>
      <c r="H4" s="139"/>
      <c r="I4" s="139"/>
      <c r="J4" s="139"/>
      <c r="K4" s="139"/>
      <c r="L4" s="139"/>
      <c r="M4" s="139"/>
    </row>
    <row customHeight="1" ht="10.5" hidden="1">
      <c r="A5" s="137"/>
    </row>
    <row customHeight="1" ht="10.5" hidden="1">
      <c r="A6" s="137"/>
    </row>
    <row customHeight="1" ht="6">
      <c r="A7" s="137"/>
      <c r="D7" s="121"/>
    </row>
    <row customHeight="1" ht="12">
      <c r="A8" s="137"/>
      <c r="D8" s="144" t="s">
        <v>520</v>
      </c>
    </row>
    <row customHeight="1" ht="12">
      <c r="D9" s="143" t="s">
        <v>556</v>
      </c>
    </row>
    <row customHeight="1" ht="12">
      <c r="D10" s="133" t="str">
        <f>IF(ORG="","Не определено",ORG)</f>
        <v>АО "НАТЭК Инвест-Энерго"</v>
      </c>
      <c r="M10" s="159" t="s">
        <v>235</v>
      </c>
    </row>
    <row customHeight="1" ht="15">
      <c r="D11" s="142" t="s">
        <v>236</v>
      </c>
      <c r="E11" s="121"/>
      <c r="F11" s="121"/>
      <c r="G11" s="155" t="s">
        <v>237</v>
      </c>
      <c r="H11" s="121"/>
      <c r="I11" s="155" t="s">
        <v>237</v>
      </c>
      <c r="J11" s="121"/>
      <c r="K11" s="155" t="s">
        <v>237</v>
      </c>
      <c r="L11" s="121"/>
      <c r="M11" s="155" t="s">
        <v>237</v>
      </c>
    </row>
    <row customHeight="1" ht="35.25">
      <c r="C12" s="121"/>
      <c r="D12" s="247" t="s">
        <v>238</v>
      </c>
      <c r="E12" s="247" t="s">
        <v>239</v>
      </c>
      <c r="F12" s="247" t="s">
        <v>522</v>
      </c>
      <c r="G12" s="247" t="s">
        <v>523</v>
      </c>
      <c r="H12" s="247" t="s">
        <v>524</v>
      </c>
      <c r="I12" s="247" t="s">
        <v>525</v>
      </c>
      <c r="J12" s="247" t="s">
        <v>526</v>
      </c>
      <c r="K12" s="247" t="s">
        <v>527</v>
      </c>
      <c r="L12" s="247" t="s">
        <v>407</v>
      </c>
      <c r="M12" s="247" t="s">
        <v>530</v>
      </c>
    </row>
    <row customHeight="1" ht="12">
      <c r="C13" s="121"/>
      <c r="D13" s="247"/>
      <c r="E13" s="247"/>
      <c r="F13" s="247"/>
      <c r="G13" s="247"/>
      <c r="H13" s="247"/>
      <c r="I13" s="247"/>
      <c r="J13" s="247"/>
      <c r="K13" s="247"/>
      <c r="L13" s="247"/>
      <c r="M13" s="247"/>
    </row>
    <row customHeight="1" ht="12">
      <c r="C14" s="121"/>
      <c r="D14" s="247"/>
      <c r="E14" s="247"/>
      <c r="F14" s="247"/>
      <c r="G14" s="247"/>
      <c r="H14" s="247"/>
      <c r="I14" s="247"/>
      <c r="J14" s="247"/>
      <c r="K14" s="247"/>
      <c r="L14" s="247"/>
      <c r="M14" s="247"/>
    </row>
    <row customHeight="1" ht="12">
      <c r="C15" s="121"/>
      <c r="D15" s="247"/>
      <c r="E15" s="247"/>
      <c r="F15" s="247"/>
      <c r="G15" s="247"/>
      <c r="H15" s="247"/>
      <c r="I15" s="247"/>
      <c r="J15" s="247"/>
      <c r="K15" s="247"/>
      <c r="L15" s="247"/>
      <c r="M15" s="247"/>
    </row>
    <row customHeight="1" ht="12">
      <c r="C16" s="121"/>
      <c r="D16" s="247"/>
      <c r="E16" s="247"/>
      <c r="F16" s="129" t="s">
        <v>260</v>
      </c>
      <c r="G16" s="129" t="s">
        <v>261</v>
      </c>
      <c r="H16" s="129" t="s">
        <v>260</v>
      </c>
      <c r="I16" s="129" t="s">
        <v>261</v>
      </c>
      <c r="J16" s="129" t="s">
        <v>260</v>
      </c>
      <c r="K16" s="129" t="s">
        <v>261</v>
      </c>
      <c r="L16" s="129" t="s">
        <v>260</v>
      </c>
      <c r="M16" s="129" t="s">
        <v>261</v>
      </c>
    </row>
    <row customHeight="1" ht="12">
      <c r="D17" s="127">
        <v>1</v>
      </c>
      <c r="E17" s="127">
        <v>2</v>
      </c>
      <c r="F17" s="127">
        <v>3</v>
      </c>
      <c r="G17" s="127">
        <v>4</v>
      </c>
      <c r="H17" s="127">
        <v>5</v>
      </c>
      <c r="I17" s="127">
        <v>6</v>
      </c>
      <c r="J17" s="127">
        <v>7</v>
      </c>
      <c r="K17" s="127">
        <v>8</v>
      </c>
      <c r="L17" s="127">
        <v>9</v>
      </c>
      <c r="M17" s="127">
        <v>10</v>
      </c>
    </row>
    <row s="115" customFormat="1" customHeight="1" ht="45">
      <c r="D18" s="114" t="s">
        <v>531</v>
      </c>
      <c r="E18" s="113">
        <v>100</v>
      </c>
      <c r="F18" s="118">
        <f>SUM(F19,F29:F35)</f>
        <v>3891.883</v>
      </c>
      <c r="G18" s="118">
        <f>SUM(G19,G29:G35)</f>
        <v>16179.30248</v>
      </c>
      <c r="H18" s="118">
        <f>SUM(H19,H29:H35)</f>
        <v>0</v>
      </c>
      <c r="I18" s="118">
        <f>SUM(I19,I29:I35)</f>
        <v>0</v>
      </c>
      <c r="J18" s="118">
        <f>SUM(J19,J29:J35)</f>
        <v>0</v>
      </c>
      <c r="K18" s="118">
        <f>SUM(K19,K29:K35)</f>
        <v>0</v>
      </c>
      <c r="L18" s="118">
        <f>SUM(L19,L29:L35)</f>
        <v>3891.883</v>
      </c>
      <c r="M18" s="118">
        <f>SUM(M19,M29:M35)</f>
        <v>16179.30248</v>
      </c>
    </row>
    <row s="115" customFormat="1" customHeight="1" ht="45">
      <c r="C19" s="115"/>
      <c r="D19" s="158" t="s">
        <v>267</v>
      </c>
      <c r="E19" s="129" t="s">
        <v>421</v>
      </c>
      <c r="F19" s="118">
        <f>SUM(F20:F28)</f>
        <v>0</v>
      </c>
      <c r="G19" s="118">
        <f>SUM(G20:G28)</f>
        <v>0</v>
      </c>
      <c r="H19" s="118">
        <f>SUM(H20:H28)</f>
        <v>0</v>
      </c>
      <c r="I19" s="118">
        <f>SUM(I20:I28)</f>
        <v>0</v>
      </c>
      <c r="J19" s="118">
        <f>SUM(J20:J28)</f>
        <v>0</v>
      </c>
      <c r="K19" s="118">
        <f>SUM(K20:K28)</f>
        <v>0</v>
      </c>
      <c r="L19" s="118">
        <f>SUM(L20:L28)</f>
        <v>0</v>
      </c>
      <c r="M19" s="118">
        <f>SUM(M20:M28)</f>
        <v>0</v>
      </c>
    </row>
    <row customHeight="1" ht="12">
      <c r="C20" s="121"/>
      <c r="D20" s="122" t="s">
        <v>269</v>
      </c>
      <c r="E20" s="119" t="s">
        <v>532</v>
      </c>
      <c r="F20" s="145"/>
      <c r="G20" s="145"/>
      <c r="H20" s="145"/>
      <c r="I20" s="145"/>
      <c r="J20" s="145"/>
      <c r="K20" s="145"/>
      <c r="L20" s="118">
        <f>SUM(F20,H20,J20)</f>
        <v>0</v>
      </c>
      <c r="M20" s="118">
        <f>SUM(G20,I20,K20)</f>
        <v>0</v>
      </c>
    </row>
    <row customHeight="1" ht="12">
      <c r="C21" s="121"/>
      <c r="D21" s="122" t="s">
        <v>271</v>
      </c>
      <c r="E21" s="119" t="s">
        <v>533</v>
      </c>
      <c r="F21" s="145"/>
      <c r="G21" s="145"/>
      <c r="H21" s="145"/>
      <c r="I21" s="145"/>
      <c r="J21" s="145"/>
      <c r="K21" s="145"/>
      <c r="L21" s="118">
        <f>SUM(F21,H21,J21)</f>
        <v>0</v>
      </c>
      <c r="M21" s="118">
        <f>SUM(G21,I21,K21)</f>
        <v>0</v>
      </c>
    </row>
    <row customHeight="1" ht="12">
      <c r="C22" s="121"/>
      <c r="D22" s="122" t="s">
        <v>273</v>
      </c>
      <c r="E22" s="119" t="s">
        <v>534</v>
      </c>
      <c r="F22" s="145"/>
      <c r="G22" s="145"/>
      <c r="H22" s="145"/>
      <c r="I22" s="145"/>
      <c r="J22" s="145"/>
      <c r="K22" s="145"/>
      <c r="L22" s="118">
        <f>SUM(F22,H22,J22)</f>
        <v>0</v>
      </c>
      <c r="M22" s="118">
        <f>SUM(G22,I22,K22)</f>
        <v>0</v>
      </c>
    </row>
    <row customHeight="1" ht="12">
      <c r="C23" s="121"/>
      <c r="D23" s="122" t="s">
        <v>275</v>
      </c>
      <c r="E23" s="119" t="s">
        <v>535</v>
      </c>
      <c r="F23" s="145"/>
      <c r="G23" s="145"/>
      <c r="H23" s="145"/>
      <c r="I23" s="145"/>
      <c r="J23" s="145"/>
      <c r="K23" s="145"/>
      <c r="L23" s="118">
        <f>SUM(F23,H23,J23)</f>
        <v>0</v>
      </c>
      <c r="M23" s="118">
        <f>SUM(G23,I23,K23)</f>
        <v>0</v>
      </c>
    </row>
    <row customHeight="1" ht="12">
      <c r="C24" s="121"/>
      <c r="D24" s="122" t="s">
        <v>277</v>
      </c>
      <c r="E24" s="119" t="s">
        <v>536</v>
      </c>
      <c r="F24" s="145"/>
      <c r="G24" s="145"/>
      <c r="H24" s="145"/>
      <c r="I24" s="145"/>
      <c r="J24" s="145"/>
      <c r="K24" s="145"/>
      <c r="L24" s="118">
        <f>SUM(F24,H24,J24)</f>
        <v>0</v>
      </c>
      <c r="M24" s="118">
        <f>SUM(G24,I24,K24)</f>
        <v>0</v>
      </c>
    </row>
    <row customHeight="1" ht="12">
      <c r="C25" s="121"/>
      <c r="D25" s="122" t="s">
        <v>279</v>
      </c>
      <c r="E25" s="119" t="s">
        <v>537</v>
      </c>
      <c r="F25" s="145"/>
      <c r="G25" s="145"/>
      <c r="H25" s="145"/>
      <c r="I25" s="145"/>
      <c r="J25" s="145"/>
      <c r="K25" s="145"/>
      <c r="L25" s="118">
        <f>SUM(F25,H25,J25)</f>
        <v>0</v>
      </c>
      <c r="M25" s="118">
        <f>SUM(G25,I25,K25)</f>
        <v>0</v>
      </c>
    </row>
    <row customHeight="1" ht="12">
      <c r="C26" s="121"/>
      <c r="D26" s="122" t="s">
        <v>281</v>
      </c>
      <c r="E26" s="119" t="s">
        <v>538</v>
      </c>
      <c r="F26" s="145"/>
      <c r="G26" s="145"/>
      <c r="H26" s="145"/>
      <c r="I26" s="145"/>
      <c r="J26" s="145"/>
      <c r="K26" s="145"/>
      <c r="L26" s="118">
        <f>SUM(F26,H26,J26)</f>
        <v>0</v>
      </c>
      <c r="M26" s="118">
        <f>SUM(G26,I26,K26)</f>
        <v>0</v>
      </c>
    </row>
    <row customHeight="1" ht="12">
      <c r="C27" s="121"/>
      <c r="D27" s="122" t="s">
        <v>283</v>
      </c>
      <c r="E27" s="119" t="s">
        <v>539</v>
      </c>
      <c r="F27" s="145"/>
      <c r="G27" s="145"/>
      <c r="H27" s="145"/>
      <c r="I27" s="145"/>
      <c r="J27" s="145"/>
      <c r="K27" s="145"/>
      <c r="L27" s="118">
        <f>SUM(F27,H27,J27)</f>
        <v>0</v>
      </c>
      <c r="M27" s="118">
        <f>SUM(G27,I27,K27)</f>
        <v>0</v>
      </c>
    </row>
    <row customHeight="1" ht="12">
      <c r="C28" s="121"/>
      <c r="D28" s="122" t="s">
        <v>285</v>
      </c>
      <c r="E28" s="119" t="s">
        <v>540</v>
      </c>
      <c r="F28" s="145"/>
      <c r="G28" s="145"/>
      <c r="H28" s="145"/>
      <c r="I28" s="145"/>
      <c r="J28" s="145"/>
      <c r="K28" s="145"/>
      <c r="L28" s="118">
        <f>SUM(F28,H28,J28)</f>
        <v>0</v>
      </c>
      <c r="M28" s="118">
        <f>SUM(G28,I28,K28)</f>
        <v>0</v>
      </c>
    </row>
    <row customHeight="1" ht="12">
      <c r="C29" s="121"/>
      <c r="D29" s="120" t="s">
        <v>287</v>
      </c>
      <c r="E29" s="119" t="s">
        <v>423</v>
      </c>
      <c r="F29" s="145"/>
      <c r="G29" s="145"/>
      <c r="H29" s="145"/>
      <c r="I29" s="145"/>
      <c r="J29" s="145"/>
      <c r="K29" s="145"/>
      <c r="L29" s="118">
        <f>SUM(F29,H29,J29)</f>
        <v>0</v>
      </c>
      <c r="M29" s="118">
        <f>SUM(G29,I29,K29)</f>
        <v>0</v>
      </c>
    </row>
    <row customHeight="1" ht="12">
      <c r="C30" s="121"/>
      <c r="D30" s="120" t="s">
        <v>289</v>
      </c>
      <c r="E30" s="119" t="s">
        <v>541</v>
      </c>
      <c r="F30" s="145"/>
      <c r="G30" s="145"/>
      <c r="H30" s="145"/>
      <c r="I30" s="145"/>
      <c r="J30" s="145"/>
      <c r="K30" s="145"/>
      <c r="L30" s="118">
        <f>SUM(F30,H30,J30)</f>
        <v>0</v>
      </c>
      <c r="M30" s="118">
        <f>SUM(G30,I30,K30)</f>
        <v>0</v>
      </c>
    </row>
    <row customHeight="1" ht="12">
      <c r="C31" s="121"/>
      <c r="D31" s="120" t="s">
        <v>291</v>
      </c>
      <c r="E31" s="119" t="s">
        <v>542</v>
      </c>
      <c r="F31" s="145"/>
      <c r="G31" s="145"/>
      <c r="H31" s="145"/>
      <c r="I31" s="145"/>
      <c r="J31" s="145"/>
      <c r="K31" s="145"/>
      <c r="L31" s="118">
        <f>SUM(F31,H31,J31)</f>
        <v>0</v>
      </c>
      <c r="M31" s="118">
        <f>SUM(G31,I31,K31)</f>
        <v>0</v>
      </c>
    </row>
    <row customHeight="1" ht="12">
      <c r="C32" s="121"/>
      <c r="D32" s="120" t="s">
        <v>293</v>
      </c>
      <c r="E32" s="119" t="s">
        <v>543</v>
      </c>
      <c r="F32" s="145">
        <v>287.877</v>
      </c>
      <c r="G32" s="145">
        <f>1421.19872+16.98816</f>
        <v>1438.18688</v>
      </c>
      <c r="H32" s="145"/>
      <c r="I32" s="145"/>
      <c r="J32" s="145"/>
      <c r="K32" s="145"/>
      <c r="L32" s="118">
        <f>SUM(F32,H32,J32)</f>
        <v>287.877</v>
      </c>
      <c r="M32" s="118">
        <f>SUM(G32,I32,K32)</f>
        <v>1438.18688</v>
      </c>
    </row>
    <row customHeight="1" ht="12">
      <c r="C33" s="121"/>
      <c r="D33" s="120" t="s">
        <v>295</v>
      </c>
      <c r="E33" s="119" t="s">
        <v>544</v>
      </c>
      <c r="F33" s="145"/>
      <c r="G33" s="145"/>
      <c r="H33" s="145"/>
      <c r="I33" s="145"/>
      <c r="J33" s="145"/>
      <c r="K33" s="145"/>
      <c r="L33" s="118">
        <f>SUM(F33,H33,J33)</f>
        <v>0</v>
      </c>
      <c r="M33" s="118">
        <f>SUM(G33,I33,K33)</f>
        <v>0</v>
      </c>
    </row>
    <row customHeight="1" ht="12">
      <c r="C34" s="121"/>
      <c r="D34" s="120" t="s">
        <v>297</v>
      </c>
      <c r="E34" s="119" t="s">
        <v>545</v>
      </c>
      <c r="F34" s="145">
        <f>9.564</f>
        <v>9.564</v>
      </c>
      <c r="G34" s="145">
        <v>73.45152</v>
      </c>
      <c r="H34" s="145"/>
      <c r="I34" s="145"/>
      <c r="J34" s="145"/>
      <c r="K34" s="145"/>
      <c r="L34" s="118">
        <f>SUM(F34,H34,J34)</f>
        <v>9.564</v>
      </c>
      <c r="M34" s="118">
        <f>SUM(G34,I34,K34)</f>
        <v>73.45152</v>
      </c>
    </row>
    <row customHeight="1" ht="12">
      <c r="C35" s="121"/>
      <c r="D35" s="120" t="s">
        <v>299</v>
      </c>
      <c r="E35" s="119" t="s">
        <v>546</v>
      </c>
      <c r="F35" s="145">
        <v>3594.442</v>
      </c>
      <c r="G35" s="145">
        <v>14667.66408</v>
      </c>
      <c r="H35" s="145"/>
      <c r="I35" s="145"/>
      <c r="J35" s="145"/>
      <c r="K35" s="145"/>
      <c r="L35" s="118">
        <f>SUM(F35,H35,J35)</f>
        <v>3594.442</v>
      </c>
      <c r="M35" s="118">
        <f>SUM(G35,I35,K35)</f>
        <v>14667.66408</v>
      </c>
    </row>
    <row customHeight="1" ht="45">
      <c r="C36" s="121"/>
      <c r="D36" s="114" t="s">
        <v>378</v>
      </c>
      <c r="E36" s="113" t="s">
        <v>340</v>
      </c>
      <c r="F36" s="112">
        <f>SUM(F37:F38)</f>
        <v>0</v>
      </c>
      <c r="G36" s="112">
        <f>SUM(G37:G38)</f>
        <v>0</v>
      </c>
      <c r="H36" s="112">
        <f>SUM(H37:H38)</f>
        <v>0</v>
      </c>
      <c r="I36" s="112">
        <f>SUM(I37:I38)</f>
        <v>0</v>
      </c>
      <c r="J36" s="112">
        <f>SUM(J37:J38)</f>
        <v>0</v>
      </c>
      <c r="K36" s="112">
        <f>SUM(K37:K38)</f>
        <v>0</v>
      </c>
      <c r="L36" s="112">
        <f>SUM(L37:L38)</f>
        <v>0</v>
      </c>
      <c r="M36" s="112">
        <f>SUM(M37:M38)</f>
        <v>0</v>
      </c>
    </row>
    <row customHeight="1" ht="24.75">
      <c r="C37" s="121"/>
      <c r="D37" s="158" t="s">
        <v>379</v>
      </c>
      <c r="E37" s="129" t="s">
        <v>341</v>
      </c>
      <c r="F37" s="117"/>
      <c r="G37" s="117"/>
      <c r="H37" s="117"/>
      <c r="I37" s="117"/>
      <c r="J37" s="117"/>
      <c r="K37" s="117"/>
      <c r="L37" s="118">
        <f>SUM(F37,H37,J37)</f>
        <v>0</v>
      </c>
      <c r="M37" s="118">
        <f>SUM(G37,I37,K37)</f>
        <v>0</v>
      </c>
    </row>
    <row customHeight="1" ht="24.75">
      <c r="C38" s="121"/>
      <c r="D38" s="158" t="s">
        <v>381</v>
      </c>
      <c r="E38" s="129" t="s">
        <v>351</v>
      </c>
      <c r="F38" s="145"/>
      <c r="G38" s="145"/>
      <c r="H38" s="145"/>
      <c r="I38" s="145"/>
      <c r="J38" s="145"/>
      <c r="K38" s="145"/>
      <c r="L38" s="118">
        <f>SUM(F38,H38,J38)</f>
        <v>0</v>
      </c>
      <c r="M38" s="118">
        <f>SUM(G38,I38,K38)</f>
        <v>0</v>
      </c>
    </row>
    <row customHeight="1" ht="45">
      <c r="C39" s="121"/>
      <c r="D39" s="114" t="s">
        <v>547</v>
      </c>
      <c r="E39" s="113" t="s">
        <v>557</v>
      </c>
      <c r="F39" s="112">
        <f>SUM(F18,F36)</f>
        <v>3891.883</v>
      </c>
      <c r="G39" s="112">
        <f>SUM(G18,G36)</f>
        <v>16179.30248</v>
      </c>
      <c r="H39" s="112">
        <f>SUM(H18,H36)</f>
        <v>0</v>
      </c>
      <c r="I39" s="112">
        <f>SUM(I18,I36)</f>
        <v>0</v>
      </c>
      <c r="J39" s="112">
        <f>SUM(J18,J36)</f>
        <v>0</v>
      </c>
      <c r="K39" s="112">
        <f>SUM(K18,K36)</f>
        <v>0</v>
      </c>
      <c r="L39" s="112">
        <f>SUM(L18,L36)</f>
        <v>3891.883</v>
      </c>
      <c r="M39" s="112">
        <f>SUM(M18,M36)</f>
        <v>16179.30248</v>
      </c>
    </row>
  </sheetData>
  <sheetProtection formatColumns="0" formatRows="0" sort="0" autoFilter="0" insertRows="0" deleteRows="0" deleteColumns="0"/>
  <mergeCells count="10">
    <mergeCell ref="J12:J15"/>
    <mergeCell ref="K12:K15"/>
    <mergeCell ref="L12:L15"/>
    <mergeCell ref="M12:M15"/>
    <mergeCell ref="D12:D16"/>
    <mergeCell ref="E12:E16"/>
    <mergeCell ref="F12:F15"/>
    <mergeCell ref="G12:G15"/>
    <mergeCell ref="H12:H15"/>
    <mergeCell ref="I12:I15"/>
  </mergeCells>
  <printOptions horizontalCentered="1"/>
  <pageMargins left="0.24" right="0.24" top="0.24" bottom="0.24" header="0.24" footer="0.24"/>
  <pageSetup paperSize="9" scale="46" fitToHeight="0" pageOrder="downThenOver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14E37D4-09DA-506F-4601-A01434AAF438}" mc:Ignorable="x14ac xr xr2 xr3">
  <sheetPr>
    <tabColor rgb="FF008000"/>
    <pageSetUpPr fitToPage="1"/>
  </sheetPr>
  <dimension ref="A1:J45"/>
  <sheetViews>
    <sheetView showGridLines="0" workbookViewId="0">
      <pane xSplit="5" ySplit="17" topLeftCell="F24" activePane="bottomRight" state="frozen"/>
      <selection pane="bottomLeft" activeCell="A18" sqref="A18"/>
      <selection pane="topRight" activeCell="F1" sqref="F1"/>
      <selection pane="bottomRight" activeCell="F37" sqref="F37"/>
    </sheetView>
  </sheetViews>
  <sheetFormatPr customHeight="1" defaultRowHeight="10.5"/>
  <cols>
    <col min="1" max="2" style="189" width="4.7109375" hidden="1" customWidth="1"/>
    <col min="3" max="3" style="189" width="2.7109375" customWidth="1"/>
    <col min="4" max="4" style="189" width="70.7109375" customWidth="1"/>
    <col min="5" max="5" style="189" width="6.7109375" customWidth="1"/>
    <col min="6" max="10" style="189" width="19.7109375" customWidth="1"/>
  </cols>
  <sheetData>
    <row customHeight="1" ht="10.5" hidden="1"/>
    <row customHeight="1" ht="10.5" hidden="1"/>
    <row customHeight="1" ht="10.5" hidden="1">
      <c r="F3" s="210" t="s">
        <v>558</v>
      </c>
      <c r="G3" s="210" t="s">
        <v>559</v>
      </c>
      <c r="H3" s="210" t="s">
        <v>560</v>
      </c>
      <c r="I3" s="210" t="s">
        <v>561</v>
      </c>
      <c r="J3" s="210" t="s">
        <v>555</v>
      </c>
    </row>
    <row customHeight="1" ht="10.5" hidden="1">
      <c r="A4" s="140"/>
      <c r="B4" s="170"/>
      <c r="C4" s="170"/>
      <c r="D4" s="170"/>
    </row>
    <row customHeight="1" ht="10.5" hidden="1">
      <c r="A5" s="137"/>
    </row>
    <row customHeight="1" ht="10.5" hidden="1">
      <c r="A6" s="137"/>
    </row>
    <row customHeight="1" ht="6">
      <c r="A7" s="137"/>
      <c r="D7" s="164"/>
      <c r="J7" s="169"/>
    </row>
    <row customHeight="1" ht="12">
      <c r="A8" s="137"/>
      <c r="D8" s="144" t="s">
        <v>562</v>
      </c>
    </row>
    <row customHeight="1" ht="12" hidden="1">
      <c r="A9" s="137"/>
      <c r="D9" s="168"/>
    </row>
    <row customHeight="1" ht="12">
      <c r="A10" s="137"/>
      <c r="D10" s="133" t="str">
        <f>IF(ORG="","Не определено",ORG)</f>
        <v>АО "НАТЭК Инвест-Энерго"</v>
      </c>
      <c r="J10" s="132" t="s">
        <v>235</v>
      </c>
    </row>
    <row customHeight="1" ht="6">
      <c r="D11" s="142"/>
      <c r="E11" s="164"/>
      <c r="F11" s="164"/>
      <c r="G11" s="164"/>
      <c r="H11" s="167"/>
      <c r="I11" s="167"/>
    </row>
    <row customHeight="1" ht="12">
      <c r="C12" s="164"/>
      <c r="D12" s="259" t="s">
        <v>563</v>
      </c>
      <c r="E12" s="259" t="s">
        <v>239</v>
      </c>
      <c r="F12" s="259" t="s">
        <v>407</v>
      </c>
      <c r="G12" s="259" t="s">
        <v>408</v>
      </c>
      <c r="H12" s="259" t="s">
        <v>564</v>
      </c>
      <c r="I12" s="259" t="s">
        <v>249</v>
      </c>
      <c r="J12" s="259" t="s">
        <v>565</v>
      </c>
    </row>
    <row customHeight="1" ht="12">
      <c r="C13" s="164"/>
      <c r="D13" s="259"/>
      <c r="E13" s="259"/>
      <c r="F13" s="259"/>
      <c r="G13" s="259"/>
      <c r="H13" s="259"/>
      <c r="I13" s="259"/>
      <c r="J13" s="259"/>
    </row>
    <row customHeight="1" ht="12">
      <c r="C14" s="164"/>
      <c r="D14" s="259"/>
      <c r="E14" s="259"/>
      <c r="F14" s="259"/>
      <c r="G14" s="259"/>
      <c r="H14" s="259"/>
      <c r="I14" s="259"/>
      <c r="J14" s="259"/>
    </row>
    <row customHeight="1" ht="12">
      <c r="C15" s="164"/>
      <c r="D15" s="259"/>
      <c r="E15" s="259"/>
      <c r="F15" s="259"/>
      <c r="G15" s="259"/>
      <c r="H15" s="259"/>
      <c r="I15" s="259"/>
      <c r="J15" s="259"/>
    </row>
    <row customHeight="1" ht="12">
      <c r="C16" s="164"/>
      <c r="D16" s="259"/>
      <c r="E16" s="259"/>
      <c r="F16" s="166" t="s">
        <v>260</v>
      </c>
      <c r="G16" s="166" t="s">
        <v>261</v>
      </c>
      <c r="H16" s="166" t="s">
        <v>262</v>
      </c>
      <c r="I16" s="166" t="s">
        <v>261</v>
      </c>
      <c r="J16" s="166" t="s">
        <v>261</v>
      </c>
    </row>
    <row customHeight="1" ht="12">
      <c r="D17" s="165">
        <v>1</v>
      </c>
      <c r="E17" s="165">
        <v>2</v>
      </c>
      <c r="F17" s="165">
        <v>3</v>
      </c>
      <c r="G17" s="165">
        <v>4</v>
      </c>
      <c r="H17" s="165">
        <v>5</v>
      </c>
      <c r="I17" s="165">
        <v>6</v>
      </c>
      <c r="J17" s="165">
        <v>7</v>
      </c>
    </row>
    <row customHeight="1" ht="15">
      <c r="C18" s="164"/>
      <c r="D18" s="272" t="s">
        <v>566</v>
      </c>
      <c r="E18" s="273" t="s">
        <v>264</v>
      </c>
      <c r="F18" s="161">
        <f>SUM(F19:F22,F25:F26,F28,F32:F36)</f>
        <v>3891.883</v>
      </c>
      <c r="G18" s="161">
        <f>SUM(G19:G20,G25:G26,G28,G32:G36)</f>
        <v>9592.12502322</v>
      </c>
      <c r="H18" s="161">
        <f>SUM(H20:H24,H27:H36)</f>
        <v>6.262</v>
      </c>
      <c r="I18" s="161">
        <f>SUM(I20,I23:I24,I27:I36)</f>
        <v>6587.17745678</v>
      </c>
      <c r="J18" s="161">
        <f>SUM(G18,I18,J21:J22)</f>
        <v>16179.30248</v>
      </c>
    </row>
    <row customHeight="1" ht="15">
      <c r="C19" s="164"/>
      <c r="D19" s="158" t="s">
        <v>567</v>
      </c>
      <c r="E19" s="146" t="s">
        <v>568</v>
      </c>
      <c r="F19" s="162"/>
      <c r="G19" s="162"/>
      <c r="H19" s="163"/>
      <c r="I19" s="163"/>
      <c r="J19" s="161">
        <f>G19</f>
        <v>0</v>
      </c>
    </row>
    <row customHeight="1" ht="15">
      <c r="C20" s="164"/>
      <c r="D20" s="158" t="s">
        <v>569</v>
      </c>
      <c r="E20" s="146" t="s">
        <v>570</v>
      </c>
      <c r="F20" s="162"/>
      <c r="G20" s="162"/>
      <c r="H20" s="162"/>
      <c r="I20" s="162"/>
      <c r="J20" s="161">
        <f>SUM(G20,I20)</f>
        <v>0</v>
      </c>
    </row>
    <row customHeight="1" ht="15">
      <c r="C21" s="164"/>
      <c r="D21" s="158" t="s">
        <v>571</v>
      </c>
      <c r="E21" s="146" t="s">
        <v>572</v>
      </c>
      <c r="F21" s="162"/>
      <c r="G21" s="163"/>
      <c r="H21" s="162"/>
      <c r="I21" s="163"/>
      <c r="J21" s="162"/>
    </row>
    <row customHeight="1" ht="15">
      <c r="C22" s="164"/>
      <c r="D22" s="158" t="s">
        <v>573</v>
      </c>
      <c r="E22" s="146" t="s">
        <v>574</v>
      </c>
      <c r="F22" s="162"/>
      <c r="G22" s="163"/>
      <c r="H22" s="162"/>
      <c r="I22" s="163"/>
      <c r="J22" s="162"/>
    </row>
    <row customHeight="1" ht="15">
      <c r="C23" s="164"/>
      <c r="D23" s="158" t="s">
        <v>575</v>
      </c>
      <c r="E23" s="146" t="s">
        <v>576</v>
      </c>
      <c r="F23" s="163"/>
      <c r="G23" s="163"/>
      <c r="H23" s="162"/>
      <c r="I23" s="162"/>
      <c r="J23" s="161">
        <f>I23</f>
        <v>0</v>
      </c>
    </row>
    <row customHeight="1" ht="15">
      <c r="C24" s="164"/>
      <c r="D24" s="158" t="s">
        <v>577</v>
      </c>
      <c r="E24" s="146" t="s">
        <v>578</v>
      </c>
      <c r="F24" s="163"/>
      <c r="G24" s="163"/>
      <c r="H24" s="162"/>
      <c r="I24" s="162"/>
      <c r="J24" s="161">
        <f>I24</f>
        <v>0</v>
      </c>
    </row>
    <row customHeight="1" ht="15">
      <c r="C25" s="164"/>
      <c r="D25" s="158" t="s">
        <v>579</v>
      </c>
      <c r="E25" s="146" t="s">
        <v>580</v>
      </c>
      <c r="F25" s="162"/>
      <c r="G25" s="162"/>
      <c r="H25" s="163"/>
      <c r="I25" s="163"/>
      <c r="J25" s="161">
        <f>G25</f>
        <v>0</v>
      </c>
    </row>
    <row customHeight="1" ht="15">
      <c r="C26" s="164"/>
      <c r="D26" s="120" t="s">
        <v>581</v>
      </c>
      <c r="E26" s="146" t="s">
        <v>582</v>
      </c>
      <c r="F26" s="162"/>
      <c r="G26" s="162"/>
      <c r="H26" s="163"/>
      <c r="I26" s="163"/>
      <c r="J26" s="161">
        <f>G26</f>
        <v>0</v>
      </c>
    </row>
    <row customHeight="1" ht="15">
      <c r="C27" s="164"/>
      <c r="D27" s="158" t="s">
        <v>583</v>
      </c>
      <c r="E27" s="146" t="s">
        <v>584</v>
      </c>
      <c r="F27" s="163"/>
      <c r="G27" s="163"/>
      <c r="H27" s="162"/>
      <c r="I27" s="162"/>
      <c r="J27" s="161">
        <f>I27</f>
        <v>0</v>
      </c>
    </row>
    <row customHeight="1" ht="15">
      <c r="C28" s="164"/>
      <c r="D28" s="158" t="s">
        <v>585</v>
      </c>
      <c r="E28" s="146" t="s">
        <v>421</v>
      </c>
      <c r="F28" s="162"/>
      <c r="G28" s="162"/>
      <c r="H28" s="162"/>
      <c r="I28" s="162"/>
      <c r="J28" s="161">
        <f>SUM(G28,I28)</f>
        <v>0</v>
      </c>
    </row>
    <row customHeight="1" ht="15">
      <c r="C29" s="164"/>
      <c r="D29" s="158" t="s">
        <v>586</v>
      </c>
      <c r="E29" s="146" t="s">
        <v>532</v>
      </c>
      <c r="F29" s="163"/>
      <c r="G29" s="163"/>
      <c r="H29" s="162"/>
      <c r="I29" s="162"/>
      <c r="J29" s="161">
        <f>I29</f>
        <v>0</v>
      </c>
    </row>
    <row customHeight="1" ht="15">
      <c r="C30" s="164"/>
      <c r="D30" s="158" t="s">
        <v>587</v>
      </c>
      <c r="E30" s="146" t="s">
        <v>533</v>
      </c>
      <c r="F30" s="163"/>
      <c r="G30" s="163"/>
      <c r="H30" s="162"/>
      <c r="I30" s="162"/>
      <c r="J30" s="161">
        <f>I30</f>
        <v>0</v>
      </c>
    </row>
    <row customHeight="1" ht="15">
      <c r="C31" s="164"/>
      <c r="D31" s="158" t="s">
        <v>588</v>
      </c>
      <c r="E31" s="146" t="s">
        <v>534</v>
      </c>
      <c r="F31" s="163"/>
      <c r="G31" s="163"/>
      <c r="H31" s="162"/>
      <c r="I31" s="162"/>
      <c r="J31" s="161">
        <f>I31</f>
        <v>0</v>
      </c>
    </row>
    <row customHeight="1" ht="15">
      <c r="C32" s="164"/>
      <c r="D32" s="158" t="s">
        <v>589</v>
      </c>
      <c r="E32" s="146" t="s">
        <v>535</v>
      </c>
      <c r="F32" s="162">
        <f>'Раздел II. Б (ТИС)'!F39</f>
        <v>3891.883</v>
      </c>
      <c r="G32" s="162">
        <f>'Раздел II. Б (ТИС)'!G39-I32</f>
        <v>9592.12502322</v>
      </c>
      <c r="H32" s="162">
        <v>6.262</v>
      </c>
      <c r="I32" s="162">
        <f>H32*1051.92869</f>
        <v>6587.17745678</v>
      </c>
      <c r="J32" s="161">
        <f>SUM(G32,I32)</f>
        <v>16179.30248</v>
      </c>
    </row>
    <row customHeight="1" ht="15">
      <c r="C33" s="164"/>
      <c r="D33" s="158" t="s">
        <v>590</v>
      </c>
      <c r="E33" s="146" t="s">
        <v>591</v>
      </c>
      <c r="F33" s="162"/>
      <c r="G33" s="162"/>
      <c r="H33" s="162"/>
      <c r="I33" s="162"/>
      <c r="J33" s="161">
        <f>SUM(G33,I33)</f>
        <v>0</v>
      </c>
    </row>
    <row customHeight="1" ht="15">
      <c r="C34" s="164"/>
      <c r="D34" s="158" t="s">
        <v>592</v>
      </c>
      <c r="E34" s="146" t="s">
        <v>593</v>
      </c>
      <c r="F34" s="162"/>
      <c r="G34" s="162"/>
      <c r="H34" s="162"/>
      <c r="I34" s="162"/>
      <c r="J34" s="161">
        <f>SUM(G34,I34)</f>
        <v>0</v>
      </c>
    </row>
    <row customHeight="1" ht="27">
      <c r="C35" s="164"/>
      <c r="D35" s="120" t="s">
        <v>594</v>
      </c>
      <c r="E35" s="146" t="s">
        <v>595</v>
      </c>
      <c r="F35" s="162"/>
      <c r="G35" s="162"/>
      <c r="H35" s="162"/>
      <c r="I35" s="162"/>
      <c r="J35" s="161">
        <f>SUM(G35,I35)</f>
        <v>0</v>
      </c>
    </row>
    <row customHeight="1" ht="27">
      <c r="C36" s="164"/>
      <c r="D36" s="120" t="s">
        <v>596</v>
      </c>
      <c r="E36" s="146" t="s">
        <v>597</v>
      </c>
      <c r="F36" s="162"/>
      <c r="G36" s="162"/>
      <c r="H36" s="162"/>
      <c r="I36" s="162"/>
      <c r="J36" s="161">
        <f>SUM(G36,I36)</f>
        <v>0</v>
      </c>
    </row>
    <row customHeight="1" ht="15">
      <c r="C37" s="164"/>
      <c r="D37" s="152" t="s">
        <v>598</v>
      </c>
      <c r="E37" s="124" t="s">
        <v>266</v>
      </c>
      <c r="F37" s="162">
        <v>4122.479</v>
      </c>
      <c r="G37" s="163"/>
      <c r="H37" s="162"/>
      <c r="I37" s="163"/>
      <c r="J37" s="163"/>
    </row>
    <row customHeight="1" ht="15">
      <c r="C38" s="164"/>
      <c r="D38" s="152" t="s">
        <v>599</v>
      </c>
      <c r="E38" s="124" t="s">
        <v>302</v>
      </c>
      <c r="F38" s="163"/>
      <c r="G38" s="163"/>
      <c r="H38" s="162"/>
      <c r="I38" s="162"/>
      <c r="J38" s="161">
        <f>I38</f>
        <v>0</v>
      </c>
    </row>
    <row customHeight="1" ht="15">
      <c r="C39" s="164"/>
      <c r="D39" s="152" t="s">
        <v>600</v>
      </c>
      <c r="E39" s="124" t="s">
        <v>321</v>
      </c>
      <c r="F39" s="163"/>
      <c r="G39" s="163"/>
      <c r="H39" s="162"/>
      <c r="I39" s="162"/>
      <c r="J39" s="161">
        <f>I39</f>
        <v>0</v>
      </c>
    </row>
    <row customHeight="1" ht="15">
      <c r="C40" s="164"/>
      <c r="D40" s="152" t="s">
        <v>601</v>
      </c>
      <c r="E40" s="124" t="s">
        <v>340</v>
      </c>
      <c r="F40" s="163"/>
      <c r="G40" s="163"/>
      <c r="H40" s="162"/>
      <c r="I40" s="163"/>
      <c r="J40" s="163"/>
    </row>
    <row customHeight="1" ht="15">
      <c r="C41" s="164"/>
      <c r="D41" s="152" t="s">
        <v>602</v>
      </c>
      <c r="E41" s="124" t="s">
        <v>557</v>
      </c>
      <c r="F41" s="163"/>
      <c r="G41" s="163"/>
      <c r="H41" s="162"/>
      <c r="I41" s="162"/>
      <c r="J41" s="161">
        <f>I41</f>
        <v>0</v>
      </c>
    </row>
    <row customHeight="1" ht="72">
      <c r="C42" s="164"/>
      <c r="D42" s="152" t="s">
        <v>603</v>
      </c>
      <c r="E42" s="124" t="s">
        <v>359</v>
      </c>
      <c r="F42" s="163"/>
      <c r="G42" s="163"/>
      <c r="H42" s="162"/>
      <c r="I42" s="162"/>
      <c r="J42" s="161">
        <f>I42</f>
        <v>0</v>
      </c>
    </row>
    <row customHeight="1" ht="48">
      <c r="C43" s="164"/>
      <c r="D43" s="152" t="s">
        <v>604</v>
      </c>
      <c r="E43" s="124" t="s">
        <v>605</v>
      </c>
      <c r="F43" s="163"/>
      <c r="G43" s="163"/>
      <c r="H43" s="162"/>
      <c r="I43" s="162"/>
      <c r="J43" s="161">
        <f>I43</f>
        <v>0</v>
      </c>
    </row>
    <row customHeight="1" ht="48">
      <c r="C44" s="164"/>
      <c r="D44" s="152" t="s">
        <v>606</v>
      </c>
      <c r="E44" s="124" t="s">
        <v>607</v>
      </c>
      <c r="F44" s="163"/>
      <c r="G44" s="163"/>
      <c r="H44" s="162"/>
      <c r="I44" s="162"/>
      <c r="J44" s="161">
        <f>I44</f>
        <v>0</v>
      </c>
    </row>
    <row customHeight="1" ht="78">
      <c r="C45" s="164"/>
      <c r="D45" s="152" t="s">
        <v>608</v>
      </c>
      <c r="E45" s="124" t="s">
        <v>609</v>
      </c>
      <c r="F45" s="163"/>
      <c r="G45" s="163"/>
      <c r="H45" s="162"/>
      <c r="I45" s="162"/>
      <c r="J45" s="161">
        <f>I45</f>
        <v>0</v>
      </c>
    </row>
  </sheetData>
  <sheetProtection formatColumns="0" formatRows="0" sort="0" autoFilter="0" insertRows="0" deleteRows="0" deleteColumns="0"/>
  <mergeCells count="7">
    <mergeCell ref="I12:I15"/>
    <mergeCell ref="J12:J15"/>
    <mergeCell ref="D12:D16"/>
    <mergeCell ref="E12:E16"/>
    <mergeCell ref="F12:F15"/>
    <mergeCell ref="G12:G15"/>
    <mergeCell ref="H12:H15"/>
  </mergeCells>
  <printOptions horizontalCentered="1"/>
  <pageMargins left="0.24" right="0.24" top="0.24" bottom="0.24" header="0.24" footer="0.24"/>
  <pageSetup paperSize="9" scale="82" fitToHeight="0" pageOrder="downThenOver" orientation="landscape"/>
  <headerFooter>
    <oddHeader>&amp;L&amp;C&amp;R</oddHeader>
    <oddFooter>&amp;L&amp;C&amp;R</oddFooter>
    <evenHeader>&amp;L&amp;C&amp;R</evenHeader>
    <evenFooter>&amp;L&amp;C&amp;R</evenFooter>
  </headerFooter>
  <rowBreaks count="1" manualBreakCount="1">
    <brk id="36" man="1" max="1048576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B3C4218-474F-AD8E-D598-F3DB05784F05}" mc:Ignorable="x14ac xr xr2 xr3">
  <sheetPr>
    <tabColor rgb="FF008000"/>
    <pageSetUpPr fitToPage="1"/>
  </sheetPr>
  <dimension ref="A1:J41"/>
  <sheetViews>
    <sheetView showGridLines="0" workbookViewId="0">
      <pane xSplit="5" ySplit="17" topLeftCell="F26" activePane="bottomRight" state="frozen"/>
      <selection pane="bottomLeft" activeCell="A18" sqref="A18"/>
      <selection pane="topRight" activeCell="F1" sqref="F1"/>
      <selection pane="bottomRight" activeCell="F32" sqref="F32"/>
    </sheetView>
  </sheetViews>
  <sheetFormatPr customHeight="1" defaultRowHeight="10.5"/>
  <cols>
    <col min="1" max="2" style="189" width="4.7109375" hidden="1" customWidth="1"/>
    <col min="3" max="3" style="189" width="2.7109375" customWidth="1"/>
    <col min="4" max="4" style="189" width="70.7109375" customWidth="1"/>
    <col min="5" max="5" style="189" width="6.7109375" customWidth="1"/>
    <col min="6" max="10" style="189" width="19.7109375" customWidth="1"/>
  </cols>
  <sheetData>
    <row customHeight="1" ht="10.5" hidden="1"/>
    <row customHeight="1" ht="10.5" hidden="1"/>
    <row customHeight="1" ht="10.5" hidden="1">
      <c r="F3" s="210" t="s">
        <v>558</v>
      </c>
      <c r="G3" s="210" t="s">
        <v>559</v>
      </c>
      <c r="H3" s="210" t="s">
        <v>560</v>
      </c>
      <c r="I3" s="210" t="s">
        <v>561</v>
      </c>
      <c r="J3" s="210" t="s">
        <v>555</v>
      </c>
    </row>
    <row customHeight="1" ht="10.5" hidden="1">
      <c r="A4" s="140"/>
      <c r="B4" s="170"/>
      <c r="C4" s="170"/>
      <c r="D4" s="170"/>
    </row>
    <row customHeight="1" ht="10.5" hidden="1">
      <c r="A5" s="137"/>
    </row>
    <row customHeight="1" ht="10.5" hidden="1">
      <c r="A6" s="137"/>
    </row>
    <row customHeight="1" ht="6">
      <c r="A7" s="137"/>
      <c r="D7" s="164"/>
      <c r="J7" s="169"/>
    </row>
    <row customHeight="1" ht="12">
      <c r="A8" s="137"/>
      <c r="D8" s="144" t="s">
        <v>610</v>
      </c>
    </row>
    <row customHeight="1" ht="12" hidden="1">
      <c r="A9" s="137"/>
      <c r="D9" s="168"/>
    </row>
    <row customHeight="1" ht="12">
      <c r="A10" s="137"/>
      <c r="D10" s="133" t="str">
        <f>IF(ORG="","Не определено",ORG)</f>
        <v>АО "НАТЭК Инвест-Энерго"</v>
      </c>
      <c r="J10" s="132" t="s">
        <v>611</v>
      </c>
    </row>
    <row customHeight="1" ht="6">
      <c r="D11" s="131"/>
      <c r="E11" s="164"/>
      <c r="F11" s="164"/>
      <c r="G11" s="164"/>
      <c r="H11" s="167"/>
      <c r="I11" s="167"/>
    </row>
    <row customHeight="1" ht="12">
      <c r="C12" s="164"/>
      <c r="D12" s="260" t="s">
        <v>563</v>
      </c>
      <c r="E12" s="260" t="s">
        <v>239</v>
      </c>
      <c r="F12" s="260" t="s">
        <v>407</v>
      </c>
      <c r="G12" s="260" t="s">
        <v>408</v>
      </c>
      <c r="H12" s="260" t="s">
        <v>564</v>
      </c>
      <c r="I12" s="260" t="s">
        <v>249</v>
      </c>
      <c r="J12" s="260" t="s">
        <v>565</v>
      </c>
    </row>
    <row customHeight="1" ht="12">
      <c r="C13" s="164"/>
      <c r="D13" s="261"/>
      <c r="E13" s="261"/>
      <c r="F13" s="261"/>
      <c r="G13" s="261"/>
      <c r="H13" s="261"/>
      <c r="I13" s="261"/>
      <c r="J13" s="261"/>
    </row>
    <row customHeight="1" ht="12">
      <c r="C14" s="164"/>
      <c r="D14" s="261"/>
      <c r="E14" s="261"/>
      <c r="F14" s="261"/>
      <c r="G14" s="261"/>
      <c r="H14" s="261"/>
      <c r="I14" s="261"/>
      <c r="J14" s="261"/>
    </row>
    <row customHeight="1" ht="12">
      <c r="C15" s="164"/>
      <c r="D15" s="261"/>
      <c r="E15" s="261"/>
      <c r="F15" s="262"/>
      <c r="G15" s="262"/>
      <c r="H15" s="262"/>
      <c r="I15" s="262"/>
      <c r="J15" s="262"/>
    </row>
    <row customHeight="1" ht="12">
      <c r="C16" s="164"/>
      <c r="D16" s="262"/>
      <c r="E16" s="262"/>
      <c r="F16" s="166" t="s">
        <v>260</v>
      </c>
      <c r="G16" s="166" t="s">
        <v>261</v>
      </c>
      <c r="H16" s="166" t="s">
        <v>262</v>
      </c>
      <c r="I16" s="166" t="s">
        <v>261</v>
      </c>
      <c r="J16" s="166" t="s">
        <v>261</v>
      </c>
    </row>
    <row customHeight="1" ht="12">
      <c r="D17" s="172">
        <v>1</v>
      </c>
      <c r="E17" s="172">
        <v>2</v>
      </c>
      <c r="F17" s="172">
        <v>3</v>
      </c>
      <c r="G17" s="172">
        <v>4</v>
      </c>
      <c r="H17" s="172">
        <v>5</v>
      </c>
      <c r="I17" s="172">
        <v>6</v>
      </c>
      <c r="J17" s="172">
        <v>7</v>
      </c>
    </row>
    <row customHeight="1" ht="15">
      <c r="C18" s="164"/>
      <c r="D18" s="152" t="s">
        <v>612</v>
      </c>
      <c r="E18" s="124">
        <v>100</v>
      </c>
      <c r="F18" s="161">
        <f>SUM(F19:F22,F25:F26,F28,F32:F36)</f>
        <v>3891.883</v>
      </c>
      <c r="G18" s="161">
        <f>SUM(G19:G20,G25:G26,G28,G32:G36)</f>
        <v>9592.12502322</v>
      </c>
      <c r="H18" s="161">
        <f>SUM(H20:H24,H27:H36)</f>
        <v>6.262</v>
      </c>
      <c r="I18" s="161">
        <f>SUM(I20,I23:I24,I27:I36)</f>
        <v>6587.17745678</v>
      </c>
      <c r="J18" s="161">
        <f>SUM(G18,I18,J21:J22)</f>
        <v>16179.30248</v>
      </c>
    </row>
    <row customHeight="1" ht="15">
      <c r="C19" s="164"/>
      <c r="D19" s="158" t="s">
        <v>567</v>
      </c>
      <c r="E19" s="146" t="s">
        <v>568</v>
      </c>
      <c r="F19" s="162"/>
      <c r="G19" s="162"/>
      <c r="H19" s="163"/>
      <c r="I19" s="163"/>
      <c r="J19" s="161">
        <f>G19</f>
        <v>0</v>
      </c>
    </row>
    <row customHeight="1" ht="15">
      <c r="C20" s="164"/>
      <c r="D20" s="158" t="s">
        <v>569</v>
      </c>
      <c r="E20" s="146" t="s">
        <v>570</v>
      </c>
      <c r="F20" s="162"/>
      <c r="G20" s="162"/>
      <c r="H20" s="162"/>
      <c r="I20" s="162"/>
      <c r="J20" s="161">
        <f>SUM(G20,I20)</f>
        <v>0</v>
      </c>
    </row>
    <row customHeight="1" ht="15">
      <c r="C21" s="164"/>
      <c r="D21" s="158" t="s">
        <v>571</v>
      </c>
      <c r="E21" s="146" t="s">
        <v>572</v>
      </c>
      <c r="F21" s="162"/>
      <c r="G21" s="163"/>
      <c r="H21" s="162"/>
      <c r="I21" s="163"/>
      <c r="J21" s="162"/>
    </row>
    <row customHeight="1" ht="15">
      <c r="C22" s="164"/>
      <c r="D22" s="158" t="s">
        <v>573</v>
      </c>
      <c r="E22" s="146" t="s">
        <v>574</v>
      </c>
      <c r="F22" s="162"/>
      <c r="G22" s="163"/>
      <c r="H22" s="162"/>
      <c r="I22" s="163"/>
      <c r="J22" s="162"/>
    </row>
    <row customHeight="1" ht="15">
      <c r="C23" s="164"/>
      <c r="D23" s="158" t="s">
        <v>575</v>
      </c>
      <c r="E23" s="146" t="s">
        <v>576</v>
      </c>
      <c r="F23" s="163"/>
      <c r="G23" s="163"/>
      <c r="H23" s="162"/>
      <c r="I23" s="162"/>
      <c r="J23" s="161">
        <f>I23</f>
        <v>0</v>
      </c>
    </row>
    <row customHeight="1" ht="15">
      <c r="C24" s="164"/>
      <c r="D24" s="158" t="s">
        <v>577</v>
      </c>
      <c r="E24" s="146" t="s">
        <v>578</v>
      </c>
      <c r="F24" s="163"/>
      <c r="G24" s="163"/>
      <c r="H24" s="162"/>
      <c r="I24" s="162"/>
      <c r="J24" s="161">
        <f>I24</f>
        <v>0</v>
      </c>
    </row>
    <row customHeight="1" ht="15">
      <c r="C25" s="164"/>
      <c r="D25" s="158" t="s">
        <v>579</v>
      </c>
      <c r="E25" s="146" t="s">
        <v>580</v>
      </c>
      <c r="F25" s="162"/>
      <c r="G25" s="162"/>
      <c r="H25" s="163"/>
      <c r="I25" s="163"/>
      <c r="J25" s="161">
        <f>G25</f>
        <v>0</v>
      </c>
    </row>
    <row customHeight="1" ht="15">
      <c r="C26" s="164"/>
      <c r="D26" s="120" t="s">
        <v>581</v>
      </c>
      <c r="E26" s="146" t="s">
        <v>582</v>
      </c>
      <c r="F26" s="162"/>
      <c r="G26" s="162"/>
      <c r="H26" s="163"/>
      <c r="I26" s="163"/>
      <c r="J26" s="161">
        <f>G26</f>
        <v>0</v>
      </c>
    </row>
    <row customHeight="1" ht="15">
      <c r="C27" s="164"/>
      <c r="D27" s="158" t="s">
        <v>583</v>
      </c>
      <c r="E27" s="146" t="s">
        <v>584</v>
      </c>
      <c r="F27" s="163"/>
      <c r="G27" s="163"/>
      <c r="H27" s="162"/>
      <c r="I27" s="162"/>
      <c r="J27" s="161">
        <f>I27</f>
        <v>0</v>
      </c>
    </row>
    <row customHeight="1" ht="15">
      <c r="C28" s="164"/>
      <c r="D28" s="158" t="s">
        <v>585</v>
      </c>
      <c r="E28" s="146" t="s">
        <v>421</v>
      </c>
      <c r="F28" s="162"/>
      <c r="G28" s="162"/>
      <c r="H28" s="162"/>
      <c r="I28" s="162"/>
      <c r="J28" s="161">
        <f>SUM(G28,I28)</f>
        <v>0</v>
      </c>
    </row>
    <row customHeight="1" ht="15">
      <c r="C29" s="164"/>
      <c r="D29" s="158" t="s">
        <v>586</v>
      </c>
      <c r="E29" s="146" t="s">
        <v>532</v>
      </c>
      <c r="F29" s="163"/>
      <c r="G29" s="163"/>
      <c r="H29" s="162"/>
      <c r="I29" s="162"/>
      <c r="J29" s="161">
        <f>I29</f>
        <v>0</v>
      </c>
    </row>
    <row customHeight="1" ht="15">
      <c r="C30" s="164"/>
      <c r="D30" s="158" t="s">
        <v>587</v>
      </c>
      <c r="E30" s="146" t="s">
        <v>533</v>
      </c>
      <c r="F30" s="163"/>
      <c r="G30" s="163"/>
      <c r="H30" s="162"/>
      <c r="I30" s="162"/>
      <c r="J30" s="161">
        <f>I30</f>
        <v>0</v>
      </c>
    </row>
    <row customHeight="1" ht="15">
      <c r="C31" s="164"/>
      <c r="D31" s="158" t="s">
        <v>588</v>
      </c>
      <c r="E31" s="146" t="s">
        <v>534</v>
      </c>
      <c r="F31" s="163"/>
      <c r="G31" s="163"/>
      <c r="H31" s="162"/>
      <c r="I31" s="162"/>
      <c r="J31" s="161">
        <f>I31</f>
        <v>0</v>
      </c>
    </row>
    <row customHeight="1" ht="15">
      <c r="C32" s="164"/>
      <c r="D32" s="158" t="s">
        <v>589</v>
      </c>
      <c r="E32" s="146" t="s">
        <v>535</v>
      </c>
      <c r="F32" s="162">
        <f>'Раздел III'!F32</f>
        <v>3891.883</v>
      </c>
      <c r="G32" s="162">
        <f>'Раздел III'!G32</f>
        <v>9592.12502322</v>
      </c>
      <c r="H32" s="162">
        <f>'Раздел III'!H32</f>
        <v>6.262</v>
      </c>
      <c r="I32" s="162">
        <f>'Раздел III'!I32</f>
        <v>6587.17745678</v>
      </c>
      <c r="J32" s="161">
        <f>SUM(G32,I32)</f>
        <v>16179.30248</v>
      </c>
    </row>
    <row customHeight="1" ht="15">
      <c r="C33" s="164"/>
      <c r="D33" s="158" t="s">
        <v>590</v>
      </c>
      <c r="E33" s="146" t="s">
        <v>591</v>
      </c>
      <c r="F33" s="162"/>
      <c r="G33" s="162"/>
      <c r="H33" s="162"/>
      <c r="I33" s="162"/>
      <c r="J33" s="161">
        <f>SUM(G33,I33)</f>
        <v>0</v>
      </c>
    </row>
    <row customHeight="1" ht="15">
      <c r="C34" s="164"/>
      <c r="D34" s="158" t="s">
        <v>592</v>
      </c>
      <c r="E34" s="146" t="s">
        <v>593</v>
      </c>
      <c r="F34" s="162"/>
      <c r="G34" s="162"/>
      <c r="H34" s="162"/>
      <c r="I34" s="162"/>
      <c r="J34" s="161">
        <f>SUM(G34,I34)</f>
        <v>0</v>
      </c>
    </row>
    <row customHeight="1" ht="27">
      <c r="C35" s="164"/>
      <c r="D35" s="120" t="s">
        <v>594</v>
      </c>
      <c r="E35" s="146" t="s">
        <v>595</v>
      </c>
      <c r="F35" s="162"/>
      <c r="G35" s="162"/>
      <c r="H35" s="162"/>
      <c r="I35" s="162"/>
      <c r="J35" s="161">
        <f>SUM(G35,I35)</f>
        <v>0</v>
      </c>
    </row>
    <row customHeight="1" ht="27">
      <c r="C36" s="164"/>
      <c r="D36" s="120" t="s">
        <v>596</v>
      </c>
      <c r="E36" s="146" t="s">
        <v>597</v>
      </c>
      <c r="F36" s="162"/>
      <c r="G36" s="162"/>
      <c r="H36" s="162"/>
      <c r="I36" s="162"/>
      <c r="J36" s="161">
        <f>SUM(G36,I36)</f>
        <v>0</v>
      </c>
    </row>
    <row customHeight="1" ht="15">
      <c r="C37" s="164"/>
      <c r="D37" s="152" t="s">
        <v>613</v>
      </c>
      <c r="E37" s="124" t="s">
        <v>266</v>
      </c>
      <c r="F37" s="171">
        <f>-('Раздел III'!F18-'Раздел IV'!F18)</f>
        <v>0</v>
      </c>
      <c r="G37" s="171">
        <f>-('Раздел III'!G18-'Раздел IV'!G18)</f>
        <v>0</v>
      </c>
      <c r="H37" s="171">
        <f>-('Раздел III'!H18-'Раздел IV'!H18)</f>
        <v>0</v>
      </c>
      <c r="I37" s="171">
        <f>-('Раздел III'!I18-'Раздел IV'!I18)</f>
        <v>0</v>
      </c>
      <c r="J37" s="171">
        <f>-('Раздел III'!J18-'Раздел IV'!J18)</f>
        <v>0</v>
      </c>
    </row>
    <row customHeight="1" ht="15">
      <c r="C38" s="164"/>
      <c r="D38" s="152" t="s">
        <v>614</v>
      </c>
      <c r="E38" s="124" t="s">
        <v>302</v>
      </c>
      <c r="F38" s="162"/>
      <c r="G38" s="163"/>
      <c r="H38" s="162"/>
      <c r="I38" s="163"/>
      <c r="J38" s="163"/>
    </row>
    <row customHeight="1" ht="15">
      <c r="C39" s="164"/>
      <c r="D39" s="152" t="s">
        <v>615</v>
      </c>
      <c r="E39" s="124" t="s">
        <v>321</v>
      </c>
      <c r="F39" s="161">
        <f>F40+F41</f>
        <v>0</v>
      </c>
      <c r="G39" s="161">
        <f>G40+G41</f>
        <v>0</v>
      </c>
      <c r="H39" s="161">
        <f>H40+H41</f>
        <v>0</v>
      </c>
      <c r="I39" s="161">
        <f>I40+I41</f>
        <v>0</v>
      </c>
      <c r="J39" s="161">
        <f>J40+J41</f>
        <v>0</v>
      </c>
    </row>
    <row customHeight="1" ht="27">
      <c r="C40" s="164"/>
      <c r="D40" s="158" t="s">
        <v>616</v>
      </c>
      <c r="E40" s="146" t="s">
        <v>322</v>
      </c>
      <c r="F40" s="162"/>
      <c r="G40" s="162"/>
      <c r="H40" s="162"/>
      <c r="I40" s="162"/>
      <c r="J40" s="161">
        <f>SUM(G40,I40)</f>
        <v>0</v>
      </c>
    </row>
    <row customHeight="1" ht="15">
      <c r="C41" s="164"/>
      <c r="D41" s="158" t="s">
        <v>617</v>
      </c>
      <c r="E41" s="146" t="s">
        <v>332</v>
      </c>
      <c r="F41" s="162"/>
      <c r="G41" s="162"/>
      <c r="H41" s="162"/>
      <c r="I41" s="162"/>
      <c r="J41" s="161">
        <f>SUM(G41,I41)</f>
        <v>0</v>
      </c>
    </row>
  </sheetData>
  <sheetProtection formatColumns="0" formatRows="0" sort="0" autoFilter="0" insertRows="0" deleteRows="0" deleteColumns="0"/>
  <mergeCells count="7">
    <mergeCell ref="J12:J15"/>
    <mergeCell ref="D12:D16"/>
    <mergeCell ref="E12:E16"/>
    <mergeCell ref="F12:F15"/>
    <mergeCell ref="G12:G15"/>
    <mergeCell ref="H12:H15"/>
    <mergeCell ref="I12:I15"/>
  </mergeCells>
  <printOptions horizontalCentered="1"/>
  <pageMargins left="0.24" right="0.24" top="0.24" bottom="0.24" header="0.24" footer="0.24"/>
  <pageSetup paperSize="9" scale="81" fitToHeight="0" pageOrder="downThenOver" orientation="landscape"/>
  <headerFooter>
    <oddHeader>&amp;L&amp;C&amp;R</oddHeader>
    <oddFooter>&amp;L&amp;C&amp;R</oddFooter>
    <evenHeader>&amp;L&amp;C&amp;R</evenHeader>
    <evenFooter>&amp;L&amp;C&amp;R</evenFooter>
  </headerFooter>
  <rowBreaks count="1" manualBreakCount="1">
    <brk id="36" man="1" max="1048576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82</vt:i4>
      </vt:variant>
    </vt:vector>
  </HeadingPairs>
  <TitlesOfParts>
    <vt:vector size="83" baseType="lpstr">
      <vt:lpstr>Инструкция</vt:lpstr>
      <vt:lpstr>ACTIVITY</vt:lpstr>
      <vt:lpstr>ACTIVITY_ID</vt:lpstr>
      <vt:lpstr>ATH_SCHEME</vt:lpstr>
      <vt:lpstr>CONTACTS_MARKER</vt:lpstr>
      <vt:lpstr>EE_PURCHASE_METHOD</vt:lpstr>
      <vt:lpstr>EE_PURCHASE_METHOD_LIST</vt:lpstr>
      <vt:lpstr>GEN</vt:lpstr>
      <vt:lpstr>GP</vt:lpstr>
      <vt:lpstr>IMPORT_DATA_DESCRIPTION</vt:lpstr>
      <vt:lpstr>IMPORT_DATA_DESCRIPTION_URL</vt:lpstr>
      <vt:lpstr>INDEPENDENT_SALES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LIST_OKOPF_DATA</vt:lpstr>
      <vt:lpstr>LOGIN</vt:lpstr>
      <vt:lpstr>MO_END_DATE</vt:lpstr>
      <vt:lpstr>MO_START_DATE</vt:lpstr>
      <vt:lpstr>MONTH</vt:lpstr>
      <vt:lpstr>MONTH_LIST</vt:lpstr>
      <vt:lpstr>MONTH_LIST_SPECIFIC_2022</vt:lpstr>
      <vt:lpstr>MONTH_VS_SEQUENCE_LIST</vt:lpstr>
      <vt:lpstr>OBFUSCATED_PASSWORD</vt:lpstr>
      <vt:lpstr>OGRN</vt:lpstr>
      <vt:lpstr>OKATO</vt:lpstr>
      <vt:lpstr>OKPO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REPORT_TYPE</vt:lpstr>
      <vt:lpstr>REPORT_TYPE_LIST</vt:lpstr>
      <vt:lpstr>RETAIN_PASSWORD</vt:lpstr>
      <vt:lpstr>RST_ORG_ID</vt:lpstr>
      <vt:lpstr>SECTION_I_A_IMPORT_TAG_AREA</vt:lpstr>
      <vt:lpstr>SECTION_I_A_NUMERIC_AREA</vt:lpstr>
      <vt:lpstr>SECTION_I_A_PC_MARKER_AREA</vt:lpstr>
      <vt:lpstr>SECTION_I_A_V_MARKER_AREA</vt:lpstr>
      <vt:lpstr>SECTION_I_B_IMPORT_TAG_AREA</vt:lpstr>
      <vt:lpstr>SECTION_I_B_NUMERIC_AREA</vt:lpstr>
      <vt:lpstr>SECTION_I_B_PC_MARKER_AREA</vt:lpstr>
      <vt:lpstr>SECTION_I_V_IMPORT_TAG_AREA</vt:lpstr>
      <vt:lpstr>SECTION_I_V_NUMERIC_AREA</vt:lpstr>
      <vt:lpstr>SECTION_II_A_IMPORT_TAG_AREA</vt:lpstr>
      <vt:lpstr>SECTION_II_A_NUMERIC_AREA</vt:lpstr>
      <vt:lpstr>SECTION_II_A_V_MARKER_AREA</vt:lpstr>
      <vt:lpstr>SECTION_II_B_IMPORT_TAG_AREA</vt:lpstr>
      <vt:lpstr>SECTION_II_B_NUMERIC_AREA</vt:lpstr>
      <vt:lpstr>SECTION_III_IMPORT_TAG_AREA</vt:lpstr>
      <vt:lpstr>SECTION_III_NUMERIC_AREA</vt:lpstr>
      <vt:lpstr>SECTION_IV_IMPORT_TAG_AREA</vt:lpstr>
      <vt:lpstr>SECTION_IV_NUMERIC_AREA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Samsung-900X</cp:lastModifiedBy>
  <dcterms:created xsi:type="dcterms:W3CDTF">2021-03-11T11:50:48Z</dcterms:created>
  <dcterms:modified xsi:type="dcterms:W3CDTF">2026-01-27T09:52:55Z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